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0" windowHeight="9315" activeTab="0"/>
  </bookViews>
  <sheets>
    <sheet name="Sheet1" sheetId="1" r:id="rId1"/>
  </sheets>
  <definedNames>
    <definedName name="_xlnm.Print_Area" localSheetId="0">'Sheet1'!$AF$1:$AP$39</definedName>
  </definedNames>
  <calcPr fullCalcOnLoad="1"/>
</workbook>
</file>

<file path=xl/sharedStrings.xml><?xml version="1.0" encoding="utf-8"?>
<sst xmlns="http://schemas.openxmlformats.org/spreadsheetml/2006/main" count="120" uniqueCount="11">
  <si>
    <t>Time</t>
  </si>
  <si>
    <t>Distance (m)</t>
  </si>
  <si>
    <t>Scale</t>
  </si>
  <si>
    <t>1:</t>
  </si>
  <si>
    <t>Speed</t>
  </si>
  <si>
    <t>(sec)</t>
  </si>
  <si>
    <t>km/hr</t>
  </si>
  <si>
    <t>OO</t>
  </si>
  <si>
    <t>HO</t>
  </si>
  <si>
    <t>miles/hr</t>
  </si>
  <si>
    <t>N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</si>
</sst>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38" fillId="0" borderId="0" xfId="0" applyFont="1" applyBorder="1" applyAlignment="1">
      <alignment horizontal="center"/>
    </xf>
    <xf numFmtId="0" fontId="38" fillId="0" borderId="0" xfId="0" applyFont="1" applyBorder="1" applyAlignment="1">
      <alignment/>
    </xf>
    <xf numFmtId="0" fontId="39" fillId="0" borderId="0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40" fillId="0" borderId="0" xfId="0" applyFont="1" applyBorder="1" applyAlignment="1">
      <alignment/>
    </xf>
    <xf numFmtId="0" fontId="41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49" fontId="41" fillId="0" borderId="12" xfId="0" applyNumberFormat="1" applyFont="1" applyBorder="1" applyAlignment="1">
      <alignment horizontal="right"/>
    </xf>
    <xf numFmtId="0" fontId="41" fillId="0" borderId="12" xfId="0" applyFont="1" applyBorder="1" applyAlignment="1">
      <alignment horizontal="left"/>
    </xf>
    <xf numFmtId="0" fontId="41" fillId="0" borderId="12" xfId="0" applyFont="1" applyBorder="1" applyAlignment="1">
      <alignment horizontal="center"/>
    </xf>
    <xf numFmtId="0" fontId="41" fillId="0" borderId="13" xfId="0" applyFont="1" applyBorder="1" applyAlignment="1">
      <alignment horizontal="center"/>
    </xf>
    <xf numFmtId="0" fontId="3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7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40" fillId="0" borderId="13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1" fontId="38" fillId="0" borderId="0" xfId="0" applyNumberFormat="1" applyFont="1" applyBorder="1" applyAlignment="1">
      <alignment horizontal="center"/>
    </xf>
    <xf numFmtId="1" fontId="38" fillId="0" borderId="15" xfId="0" applyNumberFormat="1" applyFont="1" applyBorder="1" applyAlignment="1">
      <alignment horizontal="center"/>
    </xf>
    <xf numFmtId="0" fontId="38" fillId="0" borderId="14" xfId="0" applyFont="1" applyBorder="1" applyAlignment="1">
      <alignment horizontal="center"/>
    </xf>
    <xf numFmtId="0" fontId="38" fillId="0" borderId="17" xfId="0" applyFont="1" applyBorder="1" applyAlignment="1">
      <alignment horizontal="center"/>
    </xf>
    <xf numFmtId="1" fontId="38" fillId="0" borderId="17" xfId="0" applyNumberFormat="1" applyFont="1" applyBorder="1" applyAlignment="1">
      <alignment horizontal="center"/>
    </xf>
    <xf numFmtId="1" fontId="38" fillId="0" borderId="20" xfId="0" applyNumberFormat="1" applyFont="1" applyBorder="1" applyAlignment="1">
      <alignment horizontal="center"/>
    </xf>
    <xf numFmtId="0" fontId="38" fillId="0" borderId="16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4" fontId="0" fillId="0" borderId="15" xfId="0" applyNumberForma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41" fillId="0" borderId="1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45"/>
  <sheetViews>
    <sheetView tabSelected="1" zoomScalePageLayoutView="0" workbookViewId="0" topLeftCell="W1">
      <selection activeCell="AT4" sqref="AT4"/>
    </sheetView>
  </sheetViews>
  <sheetFormatPr defaultColWidth="9.140625" defaultRowHeight="15"/>
  <cols>
    <col min="1" max="1" width="11.8515625" style="0" customWidth="1"/>
    <col min="6" max="6" width="4.421875" style="0" customWidth="1"/>
    <col min="7" max="7" width="11.7109375" style="0" customWidth="1"/>
    <col min="8" max="8" width="5.421875" style="0" customWidth="1"/>
    <col min="12" max="12" width="4.7109375" style="0" customWidth="1"/>
    <col min="13" max="13" width="11.7109375" style="0" customWidth="1"/>
    <col min="14" max="14" width="5.00390625" style="0" customWidth="1"/>
    <col min="20" max="20" width="11.8515625" style="0" customWidth="1"/>
    <col min="21" max="21" width="4.57421875" style="0" customWidth="1"/>
    <col min="25" max="25" width="2.28125" style="0" customWidth="1"/>
    <col min="26" max="26" width="11.8515625" style="0" customWidth="1"/>
    <col min="27" max="27" width="4.140625" style="0" customWidth="1"/>
    <col min="32" max="32" width="12.00390625" style="0" customWidth="1"/>
    <col min="33" max="33" width="4.00390625" style="0" customWidth="1"/>
    <col min="37" max="37" width="2.421875" style="0" customWidth="1"/>
    <col min="38" max="38" width="12.00390625" style="0" customWidth="1"/>
    <col min="39" max="39" width="4.421875" style="0" customWidth="1"/>
    <col min="44" max="44" width="12.421875" style="0" customWidth="1"/>
    <col min="45" max="45" width="4.7109375" style="0" customWidth="1"/>
    <col min="49" max="49" width="2.57421875" style="0" customWidth="1"/>
    <col min="50" max="50" width="12.140625" style="0" customWidth="1"/>
    <col min="51" max="51" width="4.57421875" style="0" customWidth="1"/>
  </cols>
  <sheetData>
    <row r="1" spans="1:54" ht="21">
      <c r="A1" s="12" t="s">
        <v>2</v>
      </c>
      <c r="B1" s="13" t="s">
        <v>3</v>
      </c>
      <c r="C1" s="14">
        <v>76</v>
      </c>
      <c r="D1" s="15" t="s">
        <v>7</v>
      </c>
      <c r="E1" s="16"/>
      <c r="F1" s="10"/>
      <c r="G1" s="12" t="s">
        <v>2</v>
      </c>
      <c r="H1" s="13" t="s">
        <v>3</v>
      </c>
      <c r="I1" s="14">
        <v>76</v>
      </c>
      <c r="J1" s="15" t="s">
        <v>7</v>
      </c>
      <c r="K1" s="16"/>
      <c r="L1" s="9"/>
      <c r="M1" s="12" t="s">
        <v>2</v>
      </c>
      <c r="N1" s="13" t="s">
        <v>3</v>
      </c>
      <c r="O1" s="14">
        <v>76</v>
      </c>
      <c r="P1" s="15" t="s">
        <v>7</v>
      </c>
      <c r="Q1" s="24"/>
      <c r="S1" s="4"/>
      <c r="T1" s="12" t="s">
        <v>2</v>
      </c>
      <c r="U1" s="13" t="s">
        <v>3</v>
      </c>
      <c r="V1" s="14">
        <v>76</v>
      </c>
      <c r="W1" s="42" t="s">
        <v>7</v>
      </c>
      <c r="X1" s="43"/>
      <c r="Y1" s="4"/>
      <c r="Z1" s="12" t="s">
        <v>2</v>
      </c>
      <c r="AA1" s="13" t="s">
        <v>3</v>
      </c>
      <c r="AB1" s="14">
        <v>76</v>
      </c>
      <c r="AC1" s="42" t="s">
        <v>7</v>
      </c>
      <c r="AD1" s="43"/>
      <c r="AE1" s="4"/>
      <c r="AF1" s="12" t="s">
        <v>2</v>
      </c>
      <c r="AG1" s="13" t="s">
        <v>3</v>
      </c>
      <c r="AH1" s="14">
        <v>87</v>
      </c>
      <c r="AI1" s="42" t="s">
        <v>8</v>
      </c>
      <c r="AJ1" s="43"/>
      <c r="AK1" s="4"/>
      <c r="AL1" s="12" t="s">
        <v>2</v>
      </c>
      <c r="AM1" s="13" t="s">
        <v>3</v>
      </c>
      <c r="AN1" s="14">
        <v>87</v>
      </c>
      <c r="AO1" s="42" t="s">
        <v>8</v>
      </c>
      <c r="AP1" s="43"/>
      <c r="AR1" s="12" t="s">
        <v>2</v>
      </c>
      <c r="AS1" s="13" t="s">
        <v>3</v>
      </c>
      <c r="AT1" s="14">
        <v>150</v>
      </c>
      <c r="AU1" s="42" t="s">
        <v>10</v>
      </c>
      <c r="AV1" s="43"/>
      <c r="AW1" s="4"/>
      <c r="AX1" s="12" t="s">
        <v>2</v>
      </c>
      <c r="AY1" s="13" t="s">
        <v>3</v>
      </c>
      <c r="AZ1" s="14">
        <v>150</v>
      </c>
      <c r="BA1" s="42" t="s">
        <v>10</v>
      </c>
      <c r="BB1" s="43"/>
    </row>
    <row r="2" spans="1:54" ht="18" customHeight="1">
      <c r="A2" s="17" t="s">
        <v>1</v>
      </c>
      <c r="B2" s="7">
        <v>8</v>
      </c>
      <c r="C2" s="11" t="s">
        <v>0</v>
      </c>
      <c r="D2" s="11" t="s">
        <v>4</v>
      </c>
      <c r="E2" s="18" t="s">
        <v>4</v>
      </c>
      <c r="F2" s="1"/>
      <c r="G2" s="17" t="s">
        <v>1</v>
      </c>
      <c r="H2" s="7">
        <v>7</v>
      </c>
      <c r="I2" s="1" t="s">
        <v>0</v>
      </c>
      <c r="J2" s="1" t="s">
        <v>4</v>
      </c>
      <c r="K2" s="23" t="s">
        <v>4</v>
      </c>
      <c r="L2" s="4"/>
      <c r="M2" s="17" t="s">
        <v>1</v>
      </c>
      <c r="N2" s="7">
        <v>6</v>
      </c>
      <c r="O2" s="1" t="s">
        <v>0</v>
      </c>
      <c r="P2" s="1" t="s">
        <v>4</v>
      </c>
      <c r="Q2" s="23" t="s">
        <v>4</v>
      </c>
      <c r="R2">
        <v>0.5</v>
      </c>
      <c r="S2" s="4"/>
      <c r="T2" s="17" t="s">
        <v>1</v>
      </c>
      <c r="U2" s="7">
        <v>4</v>
      </c>
      <c r="V2" s="1" t="s">
        <v>0</v>
      </c>
      <c r="W2" s="1" t="s">
        <v>4</v>
      </c>
      <c r="X2" s="23" t="s">
        <v>4</v>
      </c>
      <c r="Y2" s="4"/>
      <c r="Z2" s="17" t="s">
        <v>1</v>
      </c>
      <c r="AA2" s="7">
        <v>3</v>
      </c>
      <c r="AB2" s="1" t="s">
        <v>0</v>
      </c>
      <c r="AC2" s="1" t="s">
        <v>4</v>
      </c>
      <c r="AD2" s="23" t="s">
        <v>4</v>
      </c>
      <c r="AE2" s="4"/>
      <c r="AF2" s="17" t="s">
        <v>1</v>
      </c>
      <c r="AG2" s="7">
        <v>4</v>
      </c>
      <c r="AH2" s="1" t="s">
        <v>0</v>
      </c>
      <c r="AI2" s="1" t="s">
        <v>4</v>
      </c>
      <c r="AJ2" s="23" t="s">
        <v>4</v>
      </c>
      <c r="AK2" s="4"/>
      <c r="AL2" s="17" t="s">
        <v>1</v>
      </c>
      <c r="AM2" s="7">
        <v>3</v>
      </c>
      <c r="AN2" s="1" t="s">
        <v>0</v>
      </c>
      <c r="AO2" s="1" t="s">
        <v>4</v>
      </c>
      <c r="AP2" s="23" t="s">
        <v>4</v>
      </c>
      <c r="AR2" s="17" t="s">
        <v>1</v>
      </c>
      <c r="AS2" s="7">
        <v>5</v>
      </c>
      <c r="AT2" s="1" t="s">
        <v>0</v>
      </c>
      <c r="AU2" s="1" t="s">
        <v>4</v>
      </c>
      <c r="AV2" s="23" t="s">
        <v>4</v>
      </c>
      <c r="AW2" s="4"/>
      <c r="AX2" s="17" t="s">
        <v>1</v>
      </c>
      <c r="AY2" s="7">
        <v>3</v>
      </c>
      <c r="AZ2" s="1" t="s">
        <v>0</v>
      </c>
      <c r="BA2" s="1" t="s">
        <v>4</v>
      </c>
      <c r="BB2" s="23" t="s">
        <v>4</v>
      </c>
    </row>
    <row r="3" spans="1:54" ht="18" customHeight="1">
      <c r="A3" s="27"/>
      <c r="B3" s="28"/>
      <c r="C3" s="28" t="s">
        <v>5</v>
      </c>
      <c r="D3" s="28" t="s">
        <v>6</v>
      </c>
      <c r="E3" s="29" t="s">
        <v>9</v>
      </c>
      <c r="F3" s="1"/>
      <c r="G3" s="25"/>
      <c r="H3" s="2"/>
      <c r="I3" s="2" t="s">
        <v>5</v>
      </c>
      <c r="J3" s="2" t="s">
        <v>6</v>
      </c>
      <c r="K3" s="26" t="s">
        <v>9</v>
      </c>
      <c r="L3" s="4"/>
      <c r="M3" s="25"/>
      <c r="N3" s="2"/>
      <c r="O3" s="2" t="s">
        <v>5</v>
      </c>
      <c r="P3" s="2" t="s">
        <v>6</v>
      </c>
      <c r="Q3" s="26" t="s">
        <v>9</v>
      </c>
      <c r="S3" s="4"/>
      <c r="T3" s="25"/>
      <c r="U3" s="2"/>
      <c r="V3" s="2" t="s">
        <v>5</v>
      </c>
      <c r="W3" s="2" t="s">
        <v>6</v>
      </c>
      <c r="X3" s="26" t="s">
        <v>9</v>
      </c>
      <c r="Y3" s="4"/>
      <c r="Z3" s="25"/>
      <c r="AA3" s="2"/>
      <c r="AB3" s="2" t="s">
        <v>5</v>
      </c>
      <c r="AC3" s="2" t="s">
        <v>6</v>
      </c>
      <c r="AD3" s="26" t="s">
        <v>9</v>
      </c>
      <c r="AE3" s="4"/>
      <c r="AF3" s="25"/>
      <c r="AG3" s="2"/>
      <c r="AH3" s="2" t="s">
        <v>5</v>
      </c>
      <c r="AI3" s="2" t="s">
        <v>6</v>
      </c>
      <c r="AJ3" s="26" t="s">
        <v>9</v>
      </c>
      <c r="AK3" s="4"/>
      <c r="AL3" s="25"/>
      <c r="AM3" s="2"/>
      <c r="AN3" s="2" t="s">
        <v>5</v>
      </c>
      <c r="AO3" s="2" t="s">
        <v>6</v>
      </c>
      <c r="AP3" s="26" t="s">
        <v>9</v>
      </c>
      <c r="AR3" s="25"/>
      <c r="AS3" s="2"/>
      <c r="AT3" s="2" t="s">
        <v>5</v>
      </c>
      <c r="AU3" s="2" t="s">
        <v>6</v>
      </c>
      <c r="AV3" s="26" t="s">
        <v>9</v>
      </c>
      <c r="AW3" s="4"/>
      <c r="AX3" s="25"/>
      <c r="AY3" s="2"/>
      <c r="AZ3" s="2" t="s">
        <v>5</v>
      </c>
      <c r="BA3" s="2" t="s">
        <v>6</v>
      </c>
      <c r="BB3" s="26" t="s">
        <v>9</v>
      </c>
    </row>
    <row r="4" spans="1:54" ht="18" customHeight="1">
      <c r="A4" s="19"/>
      <c r="B4" s="1"/>
      <c r="C4" s="5">
        <v>14</v>
      </c>
      <c r="D4" s="30">
        <f>B$2/C4*C$1*3.6</f>
        <v>156.34285714285713</v>
      </c>
      <c r="E4" s="31">
        <f>D4/1.60934</f>
        <v>97.14718899850692</v>
      </c>
      <c r="F4" s="5"/>
      <c r="G4" s="32"/>
      <c r="H4" s="5"/>
      <c r="I4" s="5">
        <v>12</v>
      </c>
      <c r="J4" s="30">
        <f>H$2/I4*I$1*3.6</f>
        <v>159.60000000000002</v>
      </c>
      <c r="K4" s="31">
        <f>J4/1.60934</f>
        <v>99.17108876930918</v>
      </c>
      <c r="L4" s="6"/>
      <c r="M4" s="32"/>
      <c r="N4" s="5"/>
      <c r="O4" s="5">
        <v>10</v>
      </c>
      <c r="P4" s="30">
        <f>N$2/O4*O$1*3.6</f>
        <v>164.16</v>
      </c>
      <c r="Q4" s="31">
        <f>P4/1.60934</f>
        <v>102.00454844843227</v>
      </c>
      <c r="S4" s="4"/>
      <c r="T4" s="19"/>
      <c r="U4" s="1"/>
      <c r="V4" s="1">
        <v>5</v>
      </c>
      <c r="W4" s="3">
        <f>U$2/V4*V$1*3.6</f>
        <v>218.88000000000002</v>
      </c>
      <c r="X4" s="40">
        <f>W4/1.60934</f>
        <v>136.00606459790973</v>
      </c>
      <c r="Y4" s="4"/>
      <c r="Z4" s="19"/>
      <c r="AA4" s="1"/>
      <c r="AB4" s="1">
        <v>4</v>
      </c>
      <c r="AC4" s="3">
        <f>AA$2/AB4*AB$1*3.6</f>
        <v>205.20000000000002</v>
      </c>
      <c r="AD4" s="40">
        <f>AC4/1.60934</f>
        <v>127.50568556054036</v>
      </c>
      <c r="AE4" s="4"/>
      <c r="AF4" s="19"/>
      <c r="AG4" s="1"/>
      <c r="AH4" s="1">
        <v>5</v>
      </c>
      <c r="AI4" s="3">
        <f>AG$2/AH4*AH$1*3.6</f>
        <v>250.56000000000003</v>
      </c>
      <c r="AJ4" s="40">
        <f>AI4/1.60934</f>
        <v>155.6911528949756</v>
      </c>
      <c r="AK4" s="4"/>
      <c r="AL4" s="19"/>
      <c r="AM4" s="1"/>
      <c r="AN4" s="1">
        <v>4</v>
      </c>
      <c r="AO4" s="3">
        <f>AM$2/AN4*AN$1*3.6</f>
        <v>234.9</v>
      </c>
      <c r="AP4" s="40">
        <f>AO4/1.60934</f>
        <v>145.9604558390396</v>
      </c>
      <c r="AR4" s="19"/>
      <c r="AS4" s="1"/>
      <c r="AT4" s="1">
        <v>8</v>
      </c>
      <c r="AU4" s="3">
        <f>AS$2/AT4*AT$1*3.6</f>
        <v>337.5</v>
      </c>
      <c r="AV4" s="40">
        <f>AU4/1.60934</f>
        <v>209.71329861930977</v>
      </c>
      <c r="AW4" s="4"/>
      <c r="AX4" s="19"/>
      <c r="AY4" s="1"/>
      <c r="AZ4" s="1">
        <v>8</v>
      </c>
      <c r="BA4" s="3">
        <f>AY$2/AZ4*AZ$1*3.6</f>
        <v>202.5</v>
      </c>
      <c r="BB4" s="40">
        <f>BA4/1.60934</f>
        <v>125.82797917158587</v>
      </c>
    </row>
    <row r="5" spans="1:54" ht="18" customHeight="1">
      <c r="A5" s="19"/>
      <c r="B5" s="1"/>
      <c r="C5" s="5">
        <f>2+C4</f>
        <v>16</v>
      </c>
      <c r="D5" s="30">
        <f aca="true" t="shared" si="0" ref="D5:D19">B$2/C5*C$1*3.6</f>
        <v>136.8</v>
      </c>
      <c r="E5" s="31">
        <f aca="true" t="shared" si="1" ref="E5:E19">D5/1.60934</f>
        <v>85.00379037369358</v>
      </c>
      <c r="F5" s="5"/>
      <c r="G5" s="32"/>
      <c r="H5" s="5"/>
      <c r="I5" s="5">
        <f>2+I4</f>
        <v>14</v>
      </c>
      <c r="J5" s="30">
        <f aca="true" t="shared" si="2" ref="J5:J19">H$2/I5*I$1*3.6</f>
        <v>136.8</v>
      </c>
      <c r="K5" s="31">
        <f aca="true" t="shared" si="3" ref="K5:K19">J5/1.60934</f>
        <v>85.00379037369358</v>
      </c>
      <c r="L5" s="6"/>
      <c r="M5" s="32"/>
      <c r="N5" s="5"/>
      <c r="O5" s="5">
        <f>2+O4</f>
        <v>12</v>
      </c>
      <c r="P5" s="30">
        <f aca="true" t="shared" si="4" ref="P5:P19">N$2/O5*O$1*3.6</f>
        <v>136.8</v>
      </c>
      <c r="Q5" s="31">
        <f aca="true" t="shared" si="5" ref="Q5:Q19">P5/1.60934</f>
        <v>85.00379037369358</v>
      </c>
      <c r="S5" s="4"/>
      <c r="T5" s="19"/>
      <c r="U5" s="1"/>
      <c r="V5" s="1">
        <f>$R$2+V4</f>
        <v>5.5</v>
      </c>
      <c r="W5" s="3">
        <f>U$2/V5*V$1*3.6</f>
        <v>198.9818181818182</v>
      </c>
      <c r="X5" s="40">
        <f>W5/1.60934</f>
        <v>123.64187690719065</v>
      </c>
      <c r="Y5" s="4"/>
      <c r="Z5" s="19"/>
      <c r="AA5" s="1"/>
      <c r="AB5" s="1">
        <f>$R$2+AB4</f>
        <v>4.5</v>
      </c>
      <c r="AC5" s="3">
        <f>AA$2/AB5*AB$1*3.6</f>
        <v>182.4</v>
      </c>
      <c r="AD5" s="40">
        <f>AC5/1.60934</f>
        <v>113.33838716492475</v>
      </c>
      <c r="AE5" s="4"/>
      <c r="AF5" s="19"/>
      <c r="AG5" s="1"/>
      <c r="AH5" s="1">
        <f>$R$2+AH4</f>
        <v>5.5</v>
      </c>
      <c r="AI5" s="3">
        <f>AG$2/AH5*AH$1*3.6</f>
        <v>227.78181818181818</v>
      </c>
      <c r="AJ5" s="40">
        <f>AI5/1.60934</f>
        <v>141.53741172270506</v>
      </c>
      <c r="AK5" s="4"/>
      <c r="AL5" s="19"/>
      <c r="AM5" s="1"/>
      <c r="AN5" s="1">
        <f>$R$2+AN4</f>
        <v>4.5</v>
      </c>
      <c r="AO5" s="3">
        <f>AM$2/AN5*AN$1*3.6</f>
        <v>208.8</v>
      </c>
      <c r="AP5" s="40">
        <f>AO5/1.60934</f>
        <v>129.74262741247966</v>
      </c>
      <c r="AR5" s="19"/>
      <c r="AS5" s="1"/>
      <c r="AT5" s="1">
        <f>$R$2+AT4</f>
        <v>8.5</v>
      </c>
      <c r="AU5" s="3">
        <f>AS$2/AT5*AT$1*3.6</f>
        <v>317.6470588235294</v>
      </c>
      <c r="AV5" s="40">
        <f>AU5/1.60934</f>
        <v>197.3772222299386</v>
      </c>
      <c r="AW5" s="4"/>
      <c r="AX5" s="19"/>
      <c r="AY5" s="1"/>
      <c r="AZ5" s="1">
        <f>$R$2+AZ4</f>
        <v>8.5</v>
      </c>
      <c r="BA5" s="3">
        <f>AY$2/AZ5*AZ$1*3.6</f>
        <v>190.58823529411765</v>
      </c>
      <c r="BB5" s="40">
        <f>BA5/1.60934</f>
        <v>118.42633333796317</v>
      </c>
    </row>
    <row r="6" spans="1:54" ht="18" customHeight="1">
      <c r="A6" s="19"/>
      <c r="B6" s="1"/>
      <c r="C6" s="5">
        <f aca="true" t="shared" si="6" ref="C6:C19">2+C5</f>
        <v>18</v>
      </c>
      <c r="D6" s="30">
        <f t="shared" si="0"/>
        <v>121.60000000000001</v>
      </c>
      <c r="E6" s="31">
        <f t="shared" si="1"/>
        <v>75.55892477661651</v>
      </c>
      <c r="F6" s="5"/>
      <c r="G6" s="32"/>
      <c r="H6" s="5"/>
      <c r="I6" s="5">
        <f aca="true" t="shared" si="7" ref="I6:I19">2+I5</f>
        <v>16</v>
      </c>
      <c r="J6" s="30">
        <f t="shared" si="2"/>
        <v>119.7</v>
      </c>
      <c r="K6" s="31">
        <f t="shared" si="3"/>
        <v>74.37831657698187</v>
      </c>
      <c r="L6" s="6"/>
      <c r="M6" s="32"/>
      <c r="N6" s="5"/>
      <c r="O6" s="5">
        <f aca="true" t="shared" si="8" ref="O6:O19">2+O5</f>
        <v>14</v>
      </c>
      <c r="P6" s="30">
        <f t="shared" si="4"/>
        <v>117.25714285714285</v>
      </c>
      <c r="Q6" s="31">
        <f t="shared" si="5"/>
        <v>72.86039174888019</v>
      </c>
      <c r="S6" s="4"/>
      <c r="T6" s="19"/>
      <c r="U6" s="1"/>
      <c r="V6" s="1">
        <f aca="true" t="shared" si="9" ref="V6:V39">$R$2+V5</f>
        <v>6</v>
      </c>
      <c r="W6" s="3">
        <f aca="true" t="shared" si="10" ref="W6:W39">U$2/V6*V$1*3.6</f>
        <v>182.4</v>
      </c>
      <c r="X6" s="40">
        <f aca="true" t="shared" si="11" ref="X6:X39">W6/1.60934</f>
        <v>113.33838716492475</v>
      </c>
      <c r="Y6" s="4"/>
      <c r="Z6" s="19"/>
      <c r="AA6" s="1"/>
      <c r="AB6" s="1">
        <f aca="true" t="shared" si="12" ref="AB6:AB39">$R$2+AB5</f>
        <v>5</v>
      </c>
      <c r="AC6" s="3">
        <f aca="true" t="shared" si="13" ref="AC6:AC39">AA$2/AB6*AB$1*3.6</f>
        <v>164.16</v>
      </c>
      <c r="AD6" s="40">
        <f aca="true" t="shared" si="14" ref="AD6:AD39">AC6/1.60934</f>
        <v>102.00454844843227</v>
      </c>
      <c r="AE6" s="4"/>
      <c r="AF6" s="19"/>
      <c r="AG6" s="1"/>
      <c r="AH6" s="1">
        <f aca="true" t="shared" si="15" ref="AH6:AH39">$R$2+AH5</f>
        <v>6</v>
      </c>
      <c r="AI6" s="3">
        <f aca="true" t="shared" si="16" ref="AI6:AI39">AG$2/AH6*AH$1*3.6</f>
        <v>208.8</v>
      </c>
      <c r="AJ6" s="40">
        <f aca="true" t="shared" si="17" ref="AJ6:AJ39">AI6/1.60934</f>
        <v>129.74262741247966</v>
      </c>
      <c r="AK6" s="4"/>
      <c r="AL6" s="19"/>
      <c r="AM6" s="1"/>
      <c r="AN6" s="1">
        <f aca="true" t="shared" si="18" ref="AN6:AN39">$R$2+AN5</f>
        <v>5</v>
      </c>
      <c r="AO6" s="3">
        <f aca="true" t="shared" si="19" ref="AO6:AO39">AM$2/AN6*AN$1*3.6</f>
        <v>187.92</v>
      </c>
      <c r="AP6" s="40">
        <f aca="true" t="shared" si="20" ref="AP6:AP39">AO6/1.60934</f>
        <v>116.76836467123168</v>
      </c>
      <c r="AR6" s="19"/>
      <c r="AS6" s="1"/>
      <c r="AT6" s="1">
        <f aca="true" t="shared" si="21" ref="AT6:AT39">$R$2+AT5</f>
        <v>9</v>
      </c>
      <c r="AU6" s="3">
        <f aca="true" t="shared" si="22" ref="AU6:AU39">AS$2/AT6*AT$1*3.6</f>
        <v>300.00000000000006</v>
      </c>
      <c r="AV6" s="40">
        <f aca="true" t="shared" si="23" ref="AV6:AV39">AU6/1.60934</f>
        <v>186.41182099494208</v>
      </c>
      <c r="AW6" s="4"/>
      <c r="AX6" s="19"/>
      <c r="AY6" s="1"/>
      <c r="AZ6" s="1">
        <f aca="true" t="shared" si="24" ref="AZ6:AZ39">$R$2+AZ5</f>
        <v>9</v>
      </c>
      <c r="BA6" s="3">
        <f aca="true" t="shared" si="25" ref="BA6:BA39">AY$2/AZ6*AZ$1*3.6</f>
        <v>180</v>
      </c>
      <c r="BB6" s="40">
        <f aca="true" t="shared" si="26" ref="BB6:BB39">BA6/1.60934</f>
        <v>111.84709259696521</v>
      </c>
    </row>
    <row r="7" spans="1:54" ht="18" customHeight="1">
      <c r="A7" s="19"/>
      <c r="B7" s="1"/>
      <c r="C7" s="5">
        <f t="shared" si="6"/>
        <v>20</v>
      </c>
      <c r="D7" s="30">
        <f t="shared" si="0"/>
        <v>109.44000000000001</v>
      </c>
      <c r="E7" s="31">
        <f t="shared" si="1"/>
        <v>68.00303229895486</v>
      </c>
      <c r="F7" s="5"/>
      <c r="G7" s="32"/>
      <c r="H7" s="5"/>
      <c r="I7" s="5">
        <f t="shared" si="7"/>
        <v>18</v>
      </c>
      <c r="J7" s="30">
        <f t="shared" si="2"/>
        <v>106.4</v>
      </c>
      <c r="K7" s="31">
        <f t="shared" si="3"/>
        <v>66.11405917953944</v>
      </c>
      <c r="L7" s="6"/>
      <c r="M7" s="32"/>
      <c r="N7" s="5"/>
      <c r="O7" s="5">
        <f t="shared" si="8"/>
        <v>16</v>
      </c>
      <c r="P7" s="30">
        <f t="shared" si="4"/>
        <v>102.60000000000001</v>
      </c>
      <c r="Q7" s="31">
        <f t="shared" si="5"/>
        <v>63.75284278027018</v>
      </c>
      <c r="S7" s="4"/>
      <c r="T7" s="19"/>
      <c r="U7" s="1"/>
      <c r="V7" s="1">
        <f t="shared" si="9"/>
        <v>6.5</v>
      </c>
      <c r="W7" s="3">
        <f t="shared" si="10"/>
        <v>168.3692307692308</v>
      </c>
      <c r="X7" s="40">
        <f t="shared" si="11"/>
        <v>104.62004969069979</v>
      </c>
      <c r="Y7" s="4"/>
      <c r="Z7" s="19"/>
      <c r="AA7" s="1"/>
      <c r="AB7" s="1">
        <f t="shared" si="12"/>
        <v>5.5</v>
      </c>
      <c r="AC7" s="3">
        <f t="shared" si="13"/>
        <v>149.23636363636365</v>
      </c>
      <c r="AD7" s="40">
        <f t="shared" si="14"/>
        <v>92.73140768039299</v>
      </c>
      <c r="AE7" s="4"/>
      <c r="AF7" s="19"/>
      <c r="AG7" s="1"/>
      <c r="AH7" s="1">
        <f t="shared" si="15"/>
        <v>6.5</v>
      </c>
      <c r="AI7" s="3">
        <f t="shared" si="16"/>
        <v>192.73846153846154</v>
      </c>
      <c r="AJ7" s="40">
        <f t="shared" si="17"/>
        <v>119.76242530382737</v>
      </c>
      <c r="AK7" s="4"/>
      <c r="AL7" s="19"/>
      <c r="AM7" s="1"/>
      <c r="AN7" s="1">
        <f t="shared" si="18"/>
        <v>5.5</v>
      </c>
      <c r="AO7" s="3">
        <f t="shared" si="19"/>
        <v>170.83636363636364</v>
      </c>
      <c r="AP7" s="40">
        <f t="shared" si="20"/>
        <v>106.15305879202882</v>
      </c>
      <c r="AR7" s="19"/>
      <c r="AS7" s="1"/>
      <c r="AT7" s="1">
        <f t="shared" si="21"/>
        <v>9.5</v>
      </c>
      <c r="AU7" s="3">
        <f t="shared" si="22"/>
        <v>284.2105263157895</v>
      </c>
      <c r="AV7" s="40">
        <f t="shared" si="23"/>
        <v>176.60067252152402</v>
      </c>
      <c r="AW7" s="4"/>
      <c r="AX7" s="19"/>
      <c r="AY7" s="1"/>
      <c r="AZ7" s="1">
        <f t="shared" si="24"/>
        <v>9.5</v>
      </c>
      <c r="BA7" s="3">
        <f t="shared" si="25"/>
        <v>170.52631578947367</v>
      </c>
      <c r="BB7" s="40">
        <f t="shared" si="26"/>
        <v>105.96040351291441</v>
      </c>
    </row>
    <row r="8" spans="1:54" ht="18" customHeight="1">
      <c r="A8" s="19"/>
      <c r="B8" s="1"/>
      <c r="C8" s="5">
        <f t="shared" si="6"/>
        <v>22</v>
      </c>
      <c r="D8" s="30">
        <f t="shared" si="0"/>
        <v>99.4909090909091</v>
      </c>
      <c r="E8" s="31">
        <f t="shared" si="1"/>
        <v>61.820938453595325</v>
      </c>
      <c r="F8" s="5"/>
      <c r="G8" s="32"/>
      <c r="H8" s="5"/>
      <c r="I8" s="5">
        <f t="shared" si="7"/>
        <v>20</v>
      </c>
      <c r="J8" s="30">
        <f t="shared" si="2"/>
        <v>95.75999999999999</v>
      </c>
      <c r="K8" s="31">
        <f t="shared" si="3"/>
        <v>59.502653261585486</v>
      </c>
      <c r="L8" s="6"/>
      <c r="M8" s="32"/>
      <c r="N8" s="5"/>
      <c r="O8" s="5">
        <f t="shared" si="8"/>
        <v>18</v>
      </c>
      <c r="P8" s="30">
        <f t="shared" si="4"/>
        <v>91.2</v>
      </c>
      <c r="Q8" s="31">
        <f t="shared" si="5"/>
        <v>56.66919358246238</v>
      </c>
      <c r="S8" s="4"/>
      <c r="T8" s="19"/>
      <c r="U8" s="1"/>
      <c r="V8" s="1">
        <f t="shared" si="9"/>
        <v>7</v>
      </c>
      <c r="W8" s="3">
        <f t="shared" si="10"/>
        <v>156.34285714285713</v>
      </c>
      <c r="X8" s="40">
        <f t="shared" si="11"/>
        <v>97.14718899850692</v>
      </c>
      <c r="Y8" s="4"/>
      <c r="Z8" s="19"/>
      <c r="AA8" s="1"/>
      <c r="AB8" s="1">
        <f t="shared" si="12"/>
        <v>6</v>
      </c>
      <c r="AC8" s="3">
        <f t="shared" si="13"/>
        <v>136.8</v>
      </c>
      <c r="AD8" s="40">
        <f t="shared" si="14"/>
        <v>85.00379037369358</v>
      </c>
      <c r="AE8" s="4"/>
      <c r="AF8" s="19"/>
      <c r="AG8" s="1"/>
      <c r="AH8" s="1">
        <f t="shared" si="15"/>
        <v>7</v>
      </c>
      <c r="AI8" s="3">
        <f t="shared" si="16"/>
        <v>178.97142857142856</v>
      </c>
      <c r="AJ8" s="40">
        <f t="shared" si="17"/>
        <v>111.20796635355399</v>
      </c>
      <c r="AK8" s="4"/>
      <c r="AL8" s="19"/>
      <c r="AM8" s="1"/>
      <c r="AN8" s="1">
        <f t="shared" si="18"/>
        <v>6</v>
      </c>
      <c r="AO8" s="3">
        <f t="shared" si="19"/>
        <v>156.6</v>
      </c>
      <c r="AP8" s="40">
        <f t="shared" si="20"/>
        <v>97.30697055935974</v>
      </c>
      <c r="AR8" s="19"/>
      <c r="AS8" s="1"/>
      <c r="AT8" s="1">
        <f t="shared" si="21"/>
        <v>10</v>
      </c>
      <c r="AU8" s="3">
        <f t="shared" si="22"/>
        <v>270</v>
      </c>
      <c r="AV8" s="40">
        <f t="shared" si="23"/>
        <v>167.77063889544783</v>
      </c>
      <c r="AW8" s="4"/>
      <c r="AX8" s="19"/>
      <c r="AY8" s="1"/>
      <c r="AZ8" s="1">
        <f t="shared" si="24"/>
        <v>10</v>
      </c>
      <c r="BA8" s="3">
        <f t="shared" si="25"/>
        <v>162</v>
      </c>
      <c r="BB8" s="40">
        <f t="shared" si="26"/>
        <v>100.6623833372687</v>
      </c>
    </row>
    <row r="9" spans="1:54" ht="18" customHeight="1">
      <c r="A9" s="19"/>
      <c r="B9" s="1"/>
      <c r="C9" s="5">
        <f t="shared" si="6"/>
        <v>24</v>
      </c>
      <c r="D9" s="30">
        <f t="shared" si="0"/>
        <v>91.2</v>
      </c>
      <c r="E9" s="31">
        <f t="shared" si="1"/>
        <v>56.66919358246238</v>
      </c>
      <c r="F9" s="5"/>
      <c r="G9" s="32"/>
      <c r="H9" s="5"/>
      <c r="I9" s="5">
        <f t="shared" si="7"/>
        <v>22</v>
      </c>
      <c r="J9" s="30">
        <f t="shared" si="2"/>
        <v>87.05454545454545</v>
      </c>
      <c r="K9" s="31">
        <f t="shared" si="3"/>
        <v>54.0933211468959</v>
      </c>
      <c r="L9" s="6"/>
      <c r="M9" s="32"/>
      <c r="N9" s="5"/>
      <c r="O9" s="5">
        <f t="shared" si="8"/>
        <v>20</v>
      </c>
      <c r="P9" s="30">
        <f t="shared" si="4"/>
        <v>82.08</v>
      </c>
      <c r="Q9" s="31">
        <f t="shared" si="5"/>
        <v>51.00227422421614</v>
      </c>
      <c r="S9" s="4"/>
      <c r="T9" s="19"/>
      <c r="U9" s="1"/>
      <c r="V9" s="1">
        <f t="shared" si="9"/>
        <v>7.5</v>
      </c>
      <c r="W9" s="3">
        <f t="shared" si="10"/>
        <v>145.92</v>
      </c>
      <c r="X9" s="40">
        <f t="shared" si="11"/>
        <v>90.6707097319398</v>
      </c>
      <c r="Y9" s="4"/>
      <c r="Z9" s="19"/>
      <c r="AA9" s="1"/>
      <c r="AB9" s="1">
        <f t="shared" si="12"/>
        <v>6.5</v>
      </c>
      <c r="AC9" s="3">
        <f t="shared" si="13"/>
        <v>126.2769230769231</v>
      </c>
      <c r="AD9" s="40">
        <f t="shared" si="14"/>
        <v>78.46503726802484</v>
      </c>
      <c r="AE9" s="4"/>
      <c r="AF9" s="19"/>
      <c r="AG9" s="1"/>
      <c r="AH9" s="1">
        <f t="shared" si="15"/>
        <v>7.5</v>
      </c>
      <c r="AI9" s="3">
        <f t="shared" si="16"/>
        <v>167.04</v>
      </c>
      <c r="AJ9" s="40">
        <f t="shared" si="17"/>
        <v>103.79410192998371</v>
      </c>
      <c r="AK9" s="4"/>
      <c r="AL9" s="19"/>
      <c r="AM9" s="1"/>
      <c r="AN9" s="1">
        <f t="shared" si="18"/>
        <v>6.5</v>
      </c>
      <c r="AO9" s="3">
        <f t="shared" si="19"/>
        <v>144.55384615384617</v>
      </c>
      <c r="AP9" s="40">
        <f t="shared" si="20"/>
        <v>89.82181897787054</v>
      </c>
      <c r="AR9" s="19"/>
      <c r="AS9" s="1"/>
      <c r="AT9" s="1">
        <f t="shared" si="21"/>
        <v>10.5</v>
      </c>
      <c r="AU9" s="3">
        <f t="shared" si="22"/>
        <v>257.14285714285717</v>
      </c>
      <c r="AV9" s="40">
        <f t="shared" si="23"/>
        <v>159.78156085280747</v>
      </c>
      <c r="AW9" s="4"/>
      <c r="AX9" s="19"/>
      <c r="AY9" s="1"/>
      <c r="AZ9" s="1">
        <f t="shared" si="24"/>
        <v>10.5</v>
      </c>
      <c r="BA9" s="3">
        <f t="shared" si="25"/>
        <v>154.28571428571428</v>
      </c>
      <c r="BB9" s="40">
        <f t="shared" si="26"/>
        <v>95.86893651168447</v>
      </c>
    </row>
    <row r="10" spans="1:54" ht="18" customHeight="1">
      <c r="A10" s="19"/>
      <c r="B10" s="1"/>
      <c r="C10" s="5">
        <f t="shared" si="6"/>
        <v>26</v>
      </c>
      <c r="D10" s="30">
        <f t="shared" si="0"/>
        <v>84.1846153846154</v>
      </c>
      <c r="E10" s="31">
        <f t="shared" si="1"/>
        <v>52.31002484534989</v>
      </c>
      <c r="F10" s="5"/>
      <c r="G10" s="32"/>
      <c r="H10" s="5"/>
      <c r="I10" s="5">
        <f t="shared" si="7"/>
        <v>24</v>
      </c>
      <c r="J10" s="30">
        <f t="shared" si="2"/>
        <v>79.80000000000001</v>
      </c>
      <c r="K10" s="31">
        <f t="shared" si="3"/>
        <v>49.58554438465459</v>
      </c>
      <c r="L10" s="6"/>
      <c r="M10" s="32"/>
      <c r="N10" s="5"/>
      <c r="O10" s="5">
        <f t="shared" si="8"/>
        <v>22</v>
      </c>
      <c r="P10" s="30">
        <f t="shared" si="4"/>
        <v>74.61818181818182</v>
      </c>
      <c r="Q10" s="31">
        <f t="shared" si="5"/>
        <v>46.365703840196495</v>
      </c>
      <c r="S10" s="4"/>
      <c r="T10" s="19"/>
      <c r="U10" s="1"/>
      <c r="V10" s="1">
        <f t="shared" si="9"/>
        <v>8</v>
      </c>
      <c r="W10" s="3">
        <f t="shared" si="10"/>
        <v>136.8</v>
      </c>
      <c r="X10" s="40">
        <f t="shared" si="11"/>
        <v>85.00379037369358</v>
      </c>
      <c r="Y10" s="4"/>
      <c r="Z10" s="19"/>
      <c r="AA10" s="1"/>
      <c r="AB10" s="1">
        <f t="shared" si="12"/>
        <v>7</v>
      </c>
      <c r="AC10" s="3">
        <f t="shared" si="13"/>
        <v>117.25714285714285</v>
      </c>
      <c r="AD10" s="40">
        <f t="shared" si="14"/>
        <v>72.86039174888019</v>
      </c>
      <c r="AE10" s="4"/>
      <c r="AF10" s="19"/>
      <c r="AG10" s="1"/>
      <c r="AH10" s="1">
        <f t="shared" si="15"/>
        <v>8</v>
      </c>
      <c r="AI10" s="3">
        <f t="shared" si="16"/>
        <v>156.6</v>
      </c>
      <c r="AJ10" s="40">
        <f t="shared" si="17"/>
        <v>97.30697055935974</v>
      </c>
      <c r="AK10" s="4"/>
      <c r="AL10" s="19"/>
      <c r="AM10" s="1"/>
      <c r="AN10" s="1">
        <f t="shared" si="18"/>
        <v>7</v>
      </c>
      <c r="AO10" s="3">
        <f t="shared" si="19"/>
        <v>134.22857142857143</v>
      </c>
      <c r="AP10" s="40">
        <f t="shared" si="20"/>
        <v>83.4059747651655</v>
      </c>
      <c r="AR10" s="19"/>
      <c r="AS10" s="1"/>
      <c r="AT10" s="1">
        <f t="shared" si="21"/>
        <v>11</v>
      </c>
      <c r="AU10" s="3">
        <f t="shared" si="22"/>
        <v>245.45454545454544</v>
      </c>
      <c r="AV10" s="40">
        <f t="shared" si="23"/>
        <v>152.51876263222528</v>
      </c>
      <c r="AW10" s="4"/>
      <c r="AX10" s="19"/>
      <c r="AY10" s="1"/>
      <c r="AZ10" s="1">
        <f t="shared" si="24"/>
        <v>11</v>
      </c>
      <c r="BA10" s="3">
        <f t="shared" si="25"/>
        <v>147.27272727272728</v>
      </c>
      <c r="BB10" s="40">
        <f t="shared" si="26"/>
        <v>91.51125757933518</v>
      </c>
    </row>
    <row r="11" spans="1:54" ht="18" customHeight="1">
      <c r="A11" s="19"/>
      <c r="B11" s="1"/>
      <c r="C11" s="5">
        <f t="shared" si="6"/>
        <v>28</v>
      </c>
      <c r="D11" s="30">
        <f t="shared" si="0"/>
        <v>78.17142857142856</v>
      </c>
      <c r="E11" s="31">
        <f t="shared" si="1"/>
        <v>48.57359449925346</v>
      </c>
      <c r="F11" s="5"/>
      <c r="G11" s="32"/>
      <c r="H11" s="5"/>
      <c r="I11" s="5">
        <f t="shared" si="7"/>
        <v>26</v>
      </c>
      <c r="J11" s="30">
        <f t="shared" si="2"/>
        <v>73.66153846153846</v>
      </c>
      <c r="K11" s="31">
        <f t="shared" si="3"/>
        <v>45.77127173968115</v>
      </c>
      <c r="L11" s="6"/>
      <c r="M11" s="32"/>
      <c r="N11" s="5"/>
      <c r="O11" s="5">
        <f t="shared" si="8"/>
        <v>24</v>
      </c>
      <c r="P11" s="30">
        <f t="shared" si="4"/>
        <v>68.4</v>
      </c>
      <c r="Q11" s="31">
        <f t="shared" si="5"/>
        <v>42.50189518684679</v>
      </c>
      <c r="S11" s="4"/>
      <c r="T11" s="19"/>
      <c r="U11" s="1"/>
      <c r="V11" s="1">
        <f t="shared" si="9"/>
        <v>8.5</v>
      </c>
      <c r="W11" s="3">
        <f t="shared" si="10"/>
        <v>128.75294117647059</v>
      </c>
      <c r="X11" s="40">
        <f t="shared" si="11"/>
        <v>80.00356741053511</v>
      </c>
      <c r="Y11" s="4"/>
      <c r="Z11" s="19"/>
      <c r="AA11" s="1"/>
      <c r="AB11" s="1">
        <f t="shared" si="12"/>
        <v>7.5</v>
      </c>
      <c r="AC11" s="3">
        <f t="shared" si="13"/>
        <v>109.44000000000001</v>
      </c>
      <c r="AD11" s="40">
        <f t="shared" si="14"/>
        <v>68.00303229895486</v>
      </c>
      <c r="AE11" s="4"/>
      <c r="AF11" s="19"/>
      <c r="AG11" s="1"/>
      <c r="AH11" s="1">
        <f t="shared" si="15"/>
        <v>8.5</v>
      </c>
      <c r="AI11" s="3">
        <f t="shared" si="16"/>
        <v>147.38823529411764</v>
      </c>
      <c r="AJ11" s="40">
        <f t="shared" si="17"/>
        <v>91.58303111469151</v>
      </c>
      <c r="AK11" s="4"/>
      <c r="AL11" s="19"/>
      <c r="AM11" s="1"/>
      <c r="AN11" s="1">
        <f t="shared" si="18"/>
        <v>7.5</v>
      </c>
      <c r="AO11" s="3">
        <f t="shared" si="19"/>
        <v>125.28000000000002</v>
      </c>
      <c r="AP11" s="40">
        <f t="shared" si="20"/>
        <v>77.8455764474878</v>
      </c>
      <c r="AR11" s="19"/>
      <c r="AS11" s="1"/>
      <c r="AT11" s="1">
        <f t="shared" si="21"/>
        <v>11.5</v>
      </c>
      <c r="AU11" s="3">
        <f t="shared" si="22"/>
        <v>234.7826086956522</v>
      </c>
      <c r="AV11" s="40">
        <f t="shared" si="23"/>
        <v>145.88751208299811</v>
      </c>
      <c r="AW11" s="4"/>
      <c r="AX11" s="19"/>
      <c r="AY11" s="1"/>
      <c r="AZ11" s="1">
        <f t="shared" si="24"/>
        <v>11.5</v>
      </c>
      <c r="BA11" s="3">
        <f t="shared" si="25"/>
        <v>140.8695652173913</v>
      </c>
      <c r="BB11" s="40">
        <f t="shared" si="26"/>
        <v>87.53250724979887</v>
      </c>
    </row>
    <row r="12" spans="1:54" ht="18" customHeight="1">
      <c r="A12" s="19"/>
      <c r="B12" s="1"/>
      <c r="C12" s="5">
        <f t="shared" si="6"/>
        <v>30</v>
      </c>
      <c r="D12" s="30">
        <f t="shared" si="0"/>
        <v>72.96</v>
      </c>
      <c r="E12" s="31">
        <f t="shared" si="1"/>
        <v>45.3353548659699</v>
      </c>
      <c r="F12" s="5"/>
      <c r="G12" s="32"/>
      <c r="H12" s="5"/>
      <c r="I12" s="5">
        <f t="shared" si="7"/>
        <v>28</v>
      </c>
      <c r="J12" s="30">
        <f t="shared" si="2"/>
        <v>68.4</v>
      </c>
      <c r="K12" s="31">
        <f t="shared" si="3"/>
        <v>42.50189518684679</v>
      </c>
      <c r="L12" s="6"/>
      <c r="M12" s="32"/>
      <c r="N12" s="5"/>
      <c r="O12" s="5">
        <f t="shared" si="8"/>
        <v>26</v>
      </c>
      <c r="P12" s="30">
        <f t="shared" si="4"/>
        <v>63.13846153846155</v>
      </c>
      <c r="Q12" s="31">
        <f t="shared" si="5"/>
        <v>39.23251863401242</v>
      </c>
      <c r="S12" s="4"/>
      <c r="T12" s="19"/>
      <c r="U12" s="1"/>
      <c r="V12" s="1">
        <f t="shared" si="9"/>
        <v>9</v>
      </c>
      <c r="W12" s="3">
        <f t="shared" si="10"/>
        <v>121.60000000000001</v>
      </c>
      <c r="X12" s="40">
        <f t="shared" si="11"/>
        <v>75.55892477661651</v>
      </c>
      <c r="Y12" s="4"/>
      <c r="Z12" s="19"/>
      <c r="AA12" s="1"/>
      <c r="AB12" s="1">
        <f t="shared" si="12"/>
        <v>8</v>
      </c>
      <c r="AC12" s="3">
        <f t="shared" si="13"/>
        <v>102.60000000000001</v>
      </c>
      <c r="AD12" s="40">
        <f t="shared" si="14"/>
        <v>63.75284278027018</v>
      </c>
      <c r="AE12" s="4"/>
      <c r="AF12" s="19"/>
      <c r="AG12" s="1"/>
      <c r="AH12" s="1">
        <f t="shared" si="15"/>
        <v>9</v>
      </c>
      <c r="AI12" s="3">
        <f t="shared" si="16"/>
        <v>139.2</v>
      </c>
      <c r="AJ12" s="40">
        <f t="shared" si="17"/>
        <v>86.49508494165309</v>
      </c>
      <c r="AK12" s="4"/>
      <c r="AL12" s="19"/>
      <c r="AM12" s="1"/>
      <c r="AN12" s="1">
        <f t="shared" si="18"/>
        <v>8</v>
      </c>
      <c r="AO12" s="3">
        <f t="shared" si="19"/>
        <v>117.45</v>
      </c>
      <c r="AP12" s="40">
        <f t="shared" si="20"/>
        <v>72.9802279195198</v>
      </c>
      <c r="AR12" s="19"/>
      <c r="AS12" s="1"/>
      <c r="AT12" s="1">
        <f t="shared" si="21"/>
        <v>12</v>
      </c>
      <c r="AU12" s="3">
        <f t="shared" si="22"/>
        <v>225</v>
      </c>
      <c r="AV12" s="40">
        <f t="shared" si="23"/>
        <v>139.80886574620652</v>
      </c>
      <c r="AW12" s="4"/>
      <c r="AX12" s="19"/>
      <c r="AY12" s="1"/>
      <c r="AZ12" s="1">
        <f t="shared" si="24"/>
        <v>12</v>
      </c>
      <c r="BA12" s="3">
        <f t="shared" si="25"/>
        <v>135</v>
      </c>
      <c r="BB12" s="40">
        <f t="shared" si="26"/>
        <v>83.88531944772392</v>
      </c>
    </row>
    <row r="13" spans="1:54" ht="18" customHeight="1">
      <c r="A13" s="19"/>
      <c r="B13" s="1"/>
      <c r="C13" s="5">
        <f t="shared" si="6"/>
        <v>32</v>
      </c>
      <c r="D13" s="30">
        <f t="shared" si="0"/>
        <v>68.4</v>
      </c>
      <c r="E13" s="31">
        <f t="shared" si="1"/>
        <v>42.50189518684679</v>
      </c>
      <c r="F13" s="5"/>
      <c r="G13" s="32"/>
      <c r="H13" s="5"/>
      <c r="I13" s="5">
        <f t="shared" si="7"/>
        <v>30</v>
      </c>
      <c r="J13" s="30">
        <f t="shared" si="2"/>
        <v>63.84</v>
      </c>
      <c r="K13" s="31">
        <f t="shared" si="3"/>
        <v>39.668435507723665</v>
      </c>
      <c r="L13" s="6"/>
      <c r="M13" s="32"/>
      <c r="N13" s="5"/>
      <c r="O13" s="5">
        <f t="shared" si="8"/>
        <v>28</v>
      </c>
      <c r="P13" s="30">
        <f t="shared" si="4"/>
        <v>58.628571428571426</v>
      </c>
      <c r="Q13" s="31">
        <f t="shared" si="5"/>
        <v>36.430195874440095</v>
      </c>
      <c r="S13" s="4"/>
      <c r="T13" s="19"/>
      <c r="U13" s="1"/>
      <c r="V13" s="1">
        <f t="shared" si="9"/>
        <v>9.5</v>
      </c>
      <c r="W13" s="3">
        <f t="shared" si="10"/>
        <v>115.2</v>
      </c>
      <c r="X13" s="40">
        <f t="shared" si="11"/>
        <v>71.58213926205774</v>
      </c>
      <c r="Y13" s="4"/>
      <c r="Z13" s="19"/>
      <c r="AA13" s="1"/>
      <c r="AB13" s="1">
        <f t="shared" si="12"/>
        <v>8.5</v>
      </c>
      <c r="AC13" s="3">
        <f t="shared" si="13"/>
        <v>96.56470588235294</v>
      </c>
      <c r="AD13" s="40">
        <f t="shared" si="14"/>
        <v>60.00267555790134</v>
      </c>
      <c r="AE13" s="4"/>
      <c r="AF13" s="19"/>
      <c r="AG13" s="1"/>
      <c r="AH13" s="1">
        <f t="shared" si="15"/>
        <v>9.5</v>
      </c>
      <c r="AI13" s="3">
        <f t="shared" si="16"/>
        <v>131.8736842105263</v>
      </c>
      <c r="AJ13" s="40">
        <f t="shared" si="17"/>
        <v>81.94271204998714</v>
      </c>
      <c r="AK13" s="4"/>
      <c r="AL13" s="19"/>
      <c r="AM13" s="1"/>
      <c r="AN13" s="1">
        <f t="shared" si="18"/>
        <v>8.5</v>
      </c>
      <c r="AO13" s="3">
        <f t="shared" si="19"/>
        <v>110.54117647058824</v>
      </c>
      <c r="AP13" s="40">
        <f t="shared" si="20"/>
        <v>68.68727333601865</v>
      </c>
      <c r="AR13" s="19"/>
      <c r="AS13" s="1"/>
      <c r="AT13" s="1">
        <f t="shared" si="21"/>
        <v>12.5</v>
      </c>
      <c r="AU13" s="3">
        <f t="shared" si="22"/>
        <v>216</v>
      </c>
      <c r="AV13" s="40">
        <f t="shared" si="23"/>
        <v>134.21651111635825</v>
      </c>
      <c r="AW13" s="4"/>
      <c r="AX13" s="19"/>
      <c r="AY13" s="1"/>
      <c r="AZ13" s="1">
        <f t="shared" si="24"/>
        <v>12.5</v>
      </c>
      <c r="BA13" s="3">
        <f t="shared" si="25"/>
        <v>129.6</v>
      </c>
      <c r="BB13" s="40">
        <f t="shared" si="26"/>
        <v>80.52990666981495</v>
      </c>
    </row>
    <row r="14" spans="1:54" ht="18" customHeight="1">
      <c r="A14" s="19"/>
      <c r="B14" s="1"/>
      <c r="C14" s="5">
        <f t="shared" si="6"/>
        <v>34</v>
      </c>
      <c r="D14" s="30">
        <f t="shared" si="0"/>
        <v>64.37647058823529</v>
      </c>
      <c r="E14" s="31">
        <f t="shared" si="1"/>
        <v>40.001783705267556</v>
      </c>
      <c r="F14" s="5"/>
      <c r="G14" s="32"/>
      <c r="H14" s="5"/>
      <c r="I14" s="5">
        <f t="shared" si="7"/>
        <v>32</v>
      </c>
      <c r="J14" s="30">
        <f t="shared" si="2"/>
        <v>59.85</v>
      </c>
      <c r="K14" s="31">
        <f t="shared" si="3"/>
        <v>37.18915828849094</v>
      </c>
      <c r="L14" s="6"/>
      <c r="M14" s="32"/>
      <c r="N14" s="5"/>
      <c r="O14" s="5">
        <f t="shared" si="8"/>
        <v>30</v>
      </c>
      <c r="P14" s="30">
        <f t="shared" si="4"/>
        <v>54.720000000000006</v>
      </c>
      <c r="Q14" s="31">
        <f t="shared" si="5"/>
        <v>34.00151614947743</v>
      </c>
      <c r="S14" s="4"/>
      <c r="T14" s="19"/>
      <c r="U14" s="1"/>
      <c r="V14" s="1">
        <f t="shared" si="9"/>
        <v>10</v>
      </c>
      <c r="W14" s="3">
        <f t="shared" si="10"/>
        <v>109.44000000000001</v>
      </c>
      <c r="X14" s="40">
        <f t="shared" si="11"/>
        <v>68.00303229895486</v>
      </c>
      <c r="Y14" s="4"/>
      <c r="Z14" s="19"/>
      <c r="AA14" s="1"/>
      <c r="AB14" s="1">
        <f t="shared" si="12"/>
        <v>9</v>
      </c>
      <c r="AC14" s="3">
        <f t="shared" si="13"/>
        <v>91.2</v>
      </c>
      <c r="AD14" s="40">
        <f t="shared" si="14"/>
        <v>56.66919358246238</v>
      </c>
      <c r="AE14" s="4"/>
      <c r="AF14" s="19"/>
      <c r="AG14" s="1"/>
      <c r="AH14" s="1">
        <f t="shared" si="15"/>
        <v>10</v>
      </c>
      <c r="AI14" s="3">
        <f t="shared" si="16"/>
        <v>125.28000000000002</v>
      </c>
      <c r="AJ14" s="40">
        <f t="shared" si="17"/>
        <v>77.8455764474878</v>
      </c>
      <c r="AK14" s="4"/>
      <c r="AL14" s="19"/>
      <c r="AM14" s="1"/>
      <c r="AN14" s="1">
        <f t="shared" si="18"/>
        <v>9</v>
      </c>
      <c r="AO14" s="3">
        <f t="shared" si="19"/>
        <v>104.4</v>
      </c>
      <c r="AP14" s="40">
        <f t="shared" si="20"/>
        <v>64.87131370623983</v>
      </c>
      <c r="AR14" s="19"/>
      <c r="AS14" s="1"/>
      <c r="AT14" s="1">
        <f t="shared" si="21"/>
        <v>13</v>
      </c>
      <c r="AU14" s="3">
        <f t="shared" si="22"/>
        <v>207.6923076923077</v>
      </c>
      <c r="AV14" s="40">
        <f t="shared" si="23"/>
        <v>129.05433761188294</v>
      </c>
      <c r="AW14" s="4"/>
      <c r="AX14" s="19"/>
      <c r="AY14" s="1"/>
      <c r="AZ14" s="1">
        <f t="shared" si="24"/>
        <v>13</v>
      </c>
      <c r="BA14" s="3">
        <f t="shared" si="25"/>
        <v>124.61538461538464</v>
      </c>
      <c r="BB14" s="40">
        <f t="shared" si="26"/>
        <v>77.43260256712978</v>
      </c>
    </row>
    <row r="15" spans="1:54" ht="18" customHeight="1">
      <c r="A15" s="19"/>
      <c r="B15" s="1"/>
      <c r="C15" s="5">
        <f t="shared" si="6"/>
        <v>36</v>
      </c>
      <c r="D15" s="30">
        <f t="shared" si="0"/>
        <v>60.800000000000004</v>
      </c>
      <c r="E15" s="31">
        <f t="shared" si="1"/>
        <v>37.779462388308254</v>
      </c>
      <c r="F15" s="5"/>
      <c r="G15" s="32"/>
      <c r="H15" s="5"/>
      <c r="I15" s="5">
        <f t="shared" si="7"/>
        <v>34</v>
      </c>
      <c r="J15" s="30">
        <f t="shared" si="2"/>
        <v>56.32941176470588</v>
      </c>
      <c r="K15" s="31">
        <f t="shared" si="3"/>
        <v>35.00156074210911</v>
      </c>
      <c r="L15" s="6"/>
      <c r="M15" s="32"/>
      <c r="N15" s="5"/>
      <c r="O15" s="5">
        <f t="shared" si="8"/>
        <v>32</v>
      </c>
      <c r="P15" s="30">
        <f t="shared" si="4"/>
        <v>51.300000000000004</v>
      </c>
      <c r="Q15" s="31">
        <f t="shared" si="5"/>
        <v>31.87642139013509</v>
      </c>
      <c r="S15" s="4"/>
      <c r="T15" s="19"/>
      <c r="U15" s="1"/>
      <c r="V15" s="1">
        <f t="shared" si="9"/>
        <v>10.5</v>
      </c>
      <c r="W15" s="3">
        <f t="shared" si="10"/>
        <v>104.22857142857141</v>
      </c>
      <c r="X15" s="40">
        <f t="shared" si="11"/>
        <v>64.76479266567128</v>
      </c>
      <c r="Y15" s="4"/>
      <c r="Z15" s="19"/>
      <c r="AA15" s="1"/>
      <c r="AB15" s="1">
        <f t="shared" si="12"/>
        <v>9.5</v>
      </c>
      <c r="AC15" s="3">
        <f t="shared" si="13"/>
        <v>86.4</v>
      </c>
      <c r="AD15" s="40">
        <f t="shared" si="14"/>
        <v>53.686604446543306</v>
      </c>
      <c r="AE15" s="4"/>
      <c r="AF15" s="19"/>
      <c r="AG15" s="1"/>
      <c r="AH15" s="1">
        <f t="shared" si="15"/>
        <v>10.5</v>
      </c>
      <c r="AI15" s="3">
        <f t="shared" si="16"/>
        <v>119.3142857142857</v>
      </c>
      <c r="AJ15" s="40">
        <f t="shared" si="17"/>
        <v>74.13864423570266</v>
      </c>
      <c r="AK15" s="4"/>
      <c r="AL15" s="19"/>
      <c r="AM15" s="1"/>
      <c r="AN15" s="1">
        <f t="shared" si="18"/>
        <v>9.5</v>
      </c>
      <c r="AO15" s="3">
        <f t="shared" si="19"/>
        <v>98.90526315789474</v>
      </c>
      <c r="AP15" s="40">
        <f t="shared" si="20"/>
        <v>61.45703403749036</v>
      </c>
      <c r="AR15" s="19"/>
      <c r="AS15" s="1"/>
      <c r="AT15" s="1">
        <f t="shared" si="21"/>
        <v>13.5</v>
      </c>
      <c r="AU15" s="3">
        <f t="shared" si="22"/>
        <v>199.99999999999997</v>
      </c>
      <c r="AV15" s="40">
        <f t="shared" si="23"/>
        <v>124.27454732996134</v>
      </c>
      <c r="AW15" s="4"/>
      <c r="AX15" s="19"/>
      <c r="AY15" s="1"/>
      <c r="AZ15" s="1">
        <f t="shared" si="24"/>
        <v>13.5</v>
      </c>
      <c r="BA15" s="3">
        <f t="shared" si="25"/>
        <v>119.99999999999999</v>
      </c>
      <c r="BB15" s="40">
        <f t="shared" si="26"/>
        <v>74.56472839797681</v>
      </c>
    </row>
    <row r="16" spans="1:54" ht="18" customHeight="1">
      <c r="A16" s="19"/>
      <c r="B16" s="1"/>
      <c r="C16" s="5">
        <f t="shared" si="6"/>
        <v>38</v>
      </c>
      <c r="D16" s="30">
        <f t="shared" si="0"/>
        <v>57.6</v>
      </c>
      <c r="E16" s="31">
        <f t="shared" si="1"/>
        <v>35.79106963102887</v>
      </c>
      <c r="F16" s="5"/>
      <c r="G16" s="32"/>
      <c r="H16" s="5"/>
      <c r="I16" s="5">
        <f t="shared" si="7"/>
        <v>36</v>
      </c>
      <c r="J16" s="30">
        <f t="shared" si="2"/>
        <v>53.2</v>
      </c>
      <c r="K16" s="31">
        <f t="shared" si="3"/>
        <v>33.05702958976972</v>
      </c>
      <c r="L16" s="6"/>
      <c r="M16" s="32"/>
      <c r="N16" s="5"/>
      <c r="O16" s="5">
        <f t="shared" si="8"/>
        <v>34</v>
      </c>
      <c r="P16" s="30">
        <f t="shared" si="4"/>
        <v>48.28235294117647</v>
      </c>
      <c r="Q16" s="31">
        <f t="shared" si="5"/>
        <v>30.00133777895067</v>
      </c>
      <c r="S16" s="4"/>
      <c r="T16" s="19"/>
      <c r="U16" s="1"/>
      <c r="V16" s="1">
        <f t="shared" si="9"/>
        <v>11</v>
      </c>
      <c r="W16" s="3">
        <f t="shared" si="10"/>
        <v>99.4909090909091</v>
      </c>
      <c r="X16" s="40">
        <f t="shared" si="11"/>
        <v>61.820938453595325</v>
      </c>
      <c r="Y16" s="4"/>
      <c r="Z16" s="19"/>
      <c r="AA16" s="1"/>
      <c r="AB16" s="1">
        <f t="shared" si="12"/>
        <v>10</v>
      </c>
      <c r="AC16" s="3">
        <f t="shared" si="13"/>
        <v>82.08</v>
      </c>
      <c r="AD16" s="40">
        <f t="shared" si="14"/>
        <v>51.00227422421614</v>
      </c>
      <c r="AE16" s="4"/>
      <c r="AF16" s="19"/>
      <c r="AG16" s="1"/>
      <c r="AH16" s="1">
        <f t="shared" si="15"/>
        <v>11</v>
      </c>
      <c r="AI16" s="3">
        <f t="shared" si="16"/>
        <v>113.89090909090909</v>
      </c>
      <c r="AJ16" s="40">
        <f t="shared" si="17"/>
        <v>70.76870586135253</v>
      </c>
      <c r="AK16" s="4"/>
      <c r="AL16" s="19"/>
      <c r="AM16" s="1"/>
      <c r="AN16" s="1">
        <f t="shared" si="18"/>
        <v>10</v>
      </c>
      <c r="AO16" s="3">
        <f t="shared" si="19"/>
        <v>93.96</v>
      </c>
      <c r="AP16" s="40">
        <f t="shared" si="20"/>
        <v>58.38418233561584</v>
      </c>
      <c r="AR16" s="19"/>
      <c r="AS16" s="1"/>
      <c r="AT16" s="1">
        <f t="shared" si="21"/>
        <v>14</v>
      </c>
      <c r="AU16" s="3">
        <f t="shared" si="22"/>
        <v>192.85714285714286</v>
      </c>
      <c r="AV16" s="40">
        <f t="shared" si="23"/>
        <v>119.8361706396056</v>
      </c>
      <c r="AW16" s="4"/>
      <c r="AX16" s="19"/>
      <c r="AY16" s="1"/>
      <c r="AZ16" s="1">
        <f t="shared" si="24"/>
        <v>14</v>
      </c>
      <c r="BA16" s="3">
        <f t="shared" si="25"/>
        <v>115.71428571428571</v>
      </c>
      <c r="BB16" s="40">
        <f t="shared" si="26"/>
        <v>71.90170238376335</v>
      </c>
    </row>
    <row r="17" spans="1:54" ht="18" customHeight="1">
      <c r="A17" s="19"/>
      <c r="B17" s="1"/>
      <c r="C17" s="5">
        <f t="shared" si="6"/>
        <v>40</v>
      </c>
      <c r="D17" s="30">
        <f t="shared" si="0"/>
        <v>54.720000000000006</v>
      </c>
      <c r="E17" s="31">
        <f t="shared" si="1"/>
        <v>34.00151614947743</v>
      </c>
      <c r="F17" s="5"/>
      <c r="G17" s="32"/>
      <c r="H17" s="5"/>
      <c r="I17" s="5">
        <f t="shared" si="7"/>
        <v>38</v>
      </c>
      <c r="J17" s="30">
        <f t="shared" si="2"/>
        <v>50.4</v>
      </c>
      <c r="K17" s="31">
        <f t="shared" si="3"/>
        <v>31.31718592715026</v>
      </c>
      <c r="L17" s="6"/>
      <c r="M17" s="32"/>
      <c r="N17" s="5"/>
      <c r="O17" s="5">
        <f t="shared" si="8"/>
        <v>36</v>
      </c>
      <c r="P17" s="30">
        <f t="shared" si="4"/>
        <v>45.6</v>
      </c>
      <c r="Q17" s="31">
        <f t="shared" si="5"/>
        <v>28.33459679123119</v>
      </c>
      <c r="S17" s="4"/>
      <c r="T17" s="19"/>
      <c r="U17" s="1"/>
      <c r="V17" s="1">
        <f t="shared" si="9"/>
        <v>11.5</v>
      </c>
      <c r="W17" s="3">
        <f t="shared" si="10"/>
        <v>95.16521739130435</v>
      </c>
      <c r="X17" s="40">
        <f t="shared" si="11"/>
        <v>59.13307156430857</v>
      </c>
      <c r="Y17" s="4"/>
      <c r="Z17" s="19"/>
      <c r="AA17" s="1"/>
      <c r="AB17" s="1">
        <f t="shared" si="12"/>
        <v>10.5</v>
      </c>
      <c r="AC17" s="3">
        <f t="shared" si="13"/>
        <v>78.17142857142856</v>
      </c>
      <c r="AD17" s="40">
        <f t="shared" si="14"/>
        <v>48.57359449925346</v>
      </c>
      <c r="AE17" s="4"/>
      <c r="AF17" s="19"/>
      <c r="AG17" s="1"/>
      <c r="AH17" s="1">
        <f t="shared" si="15"/>
        <v>11.5</v>
      </c>
      <c r="AI17" s="3">
        <f t="shared" si="16"/>
        <v>108.93913043478261</v>
      </c>
      <c r="AJ17" s="40">
        <f t="shared" si="17"/>
        <v>67.69180560651112</v>
      </c>
      <c r="AK17" s="4"/>
      <c r="AL17" s="19"/>
      <c r="AM17" s="1"/>
      <c r="AN17" s="1">
        <f t="shared" si="18"/>
        <v>10.5</v>
      </c>
      <c r="AO17" s="3">
        <f t="shared" si="19"/>
        <v>89.48571428571428</v>
      </c>
      <c r="AP17" s="40">
        <f t="shared" si="20"/>
        <v>55.60398317677699</v>
      </c>
      <c r="AR17" s="19"/>
      <c r="AS17" s="1"/>
      <c r="AT17" s="1">
        <f t="shared" si="21"/>
        <v>14.5</v>
      </c>
      <c r="AU17" s="3">
        <f t="shared" si="22"/>
        <v>186.20689655172416</v>
      </c>
      <c r="AV17" s="40">
        <f t="shared" si="23"/>
        <v>115.7038888934123</v>
      </c>
      <c r="AW17" s="4"/>
      <c r="AX17" s="19"/>
      <c r="AY17" s="1"/>
      <c r="AZ17" s="1">
        <f t="shared" si="24"/>
        <v>14.5</v>
      </c>
      <c r="BA17" s="3">
        <f t="shared" si="25"/>
        <v>111.72413793103449</v>
      </c>
      <c r="BB17" s="40">
        <f t="shared" si="26"/>
        <v>69.42233333604739</v>
      </c>
    </row>
    <row r="18" spans="1:54" ht="18" customHeight="1">
      <c r="A18" s="19"/>
      <c r="B18" s="1"/>
      <c r="C18" s="5">
        <f t="shared" si="6"/>
        <v>42</v>
      </c>
      <c r="D18" s="30">
        <f t="shared" si="0"/>
        <v>52.11428571428571</v>
      </c>
      <c r="E18" s="31">
        <f t="shared" si="1"/>
        <v>32.38239633283564</v>
      </c>
      <c r="F18" s="5"/>
      <c r="G18" s="32"/>
      <c r="H18" s="5"/>
      <c r="I18" s="5">
        <f t="shared" si="7"/>
        <v>40</v>
      </c>
      <c r="J18" s="30">
        <f t="shared" si="2"/>
        <v>47.879999999999995</v>
      </c>
      <c r="K18" s="31">
        <f t="shared" si="3"/>
        <v>29.751326630792743</v>
      </c>
      <c r="L18" s="6"/>
      <c r="M18" s="32"/>
      <c r="N18" s="5"/>
      <c r="O18" s="5">
        <f t="shared" si="8"/>
        <v>38</v>
      </c>
      <c r="P18" s="30">
        <f t="shared" si="4"/>
        <v>43.2</v>
      </c>
      <c r="Q18" s="31">
        <f t="shared" si="5"/>
        <v>26.843302223271653</v>
      </c>
      <c r="S18" s="4"/>
      <c r="T18" s="19"/>
      <c r="U18" s="1"/>
      <c r="V18" s="1">
        <f t="shared" si="9"/>
        <v>12</v>
      </c>
      <c r="W18" s="3">
        <f t="shared" si="10"/>
        <v>91.2</v>
      </c>
      <c r="X18" s="40">
        <f t="shared" si="11"/>
        <v>56.66919358246238</v>
      </c>
      <c r="Y18" s="4"/>
      <c r="Z18" s="19"/>
      <c r="AA18" s="1"/>
      <c r="AB18" s="1">
        <f t="shared" si="12"/>
        <v>11</v>
      </c>
      <c r="AC18" s="3">
        <f t="shared" si="13"/>
        <v>74.61818181818182</v>
      </c>
      <c r="AD18" s="40">
        <f t="shared" si="14"/>
        <v>46.365703840196495</v>
      </c>
      <c r="AE18" s="4"/>
      <c r="AF18" s="19"/>
      <c r="AG18" s="1"/>
      <c r="AH18" s="1">
        <f t="shared" si="15"/>
        <v>12</v>
      </c>
      <c r="AI18" s="3">
        <f t="shared" si="16"/>
        <v>104.4</v>
      </c>
      <c r="AJ18" s="40">
        <f t="shared" si="17"/>
        <v>64.87131370623983</v>
      </c>
      <c r="AK18" s="4"/>
      <c r="AL18" s="19"/>
      <c r="AM18" s="1"/>
      <c r="AN18" s="1">
        <f t="shared" si="18"/>
        <v>11</v>
      </c>
      <c r="AO18" s="3">
        <f t="shared" si="19"/>
        <v>85.41818181818182</v>
      </c>
      <c r="AP18" s="40">
        <f t="shared" si="20"/>
        <v>53.07652939601441</v>
      </c>
      <c r="AR18" s="19"/>
      <c r="AS18" s="1"/>
      <c r="AT18" s="1">
        <f t="shared" si="21"/>
        <v>15</v>
      </c>
      <c r="AU18" s="3">
        <f t="shared" si="22"/>
        <v>180</v>
      </c>
      <c r="AV18" s="40">
        <f t="shared" si="23"/>
        <v>111.84709259696521</v>
      </c>
      <c r="AW18" s="4"/>
      <c r="AX18" s="19"/>
      <c r="AY18" s="1"/>
      <c r="AZ18" s="1">
        <f t="shared" si="24"/>
        <v>15</v>
      </c>
      <c r="BA18" s="3">
        <f t="shared" si="25"/>
        <v>108</v>
      </c>
      <c r="BB18" s="40">
        <f t="shared" si="26"/>
        <v>67.10825555817912</v>
      </c>
    </row>
    <row r="19" spans="1:54" ht="18" customHeight="1" thickBot="1">
      <c r="A19" s="20"/>
      <c r="B19" s="21"/>
      <c r="C19" s="33">
        <f t="shared" si="6"/>
        <v>44</v>
      </c>
      <c r="D19" s="34">
        <f t="shared" si="0"/>
        <v>49.74545454545455</v>
      </c>
      <c r="E19" s="35">
        <f t="shared" si="1"/>
        <v>30.910469226797662</v>
      </c>
      <c r="F19" s="5"/>
      <c r="G19" s="36"/>
      <c r="H19" s="33"/>
      <c r="I19" s="33">
        <f t="shared" si="7"/>
        <v>42</v>
      </c>
      <c r="J19" s="34">
        <f t="shared" si="2"/>
        <v>45.6</v>
      </c>
      <c r="K19" s="35">
        <f t="shared" si="3"/>
        <v>28.33459679123119</v>
      </c>
      <c r="L19" s="6"/>
      <c r="M19" s="36"/>
      <c r="N19" s="33"/>
      <c r="O19" s="33">
        <f t="shared" si="8"/>
        <v>40</v>
      </c>
      <c r="P19" s="34">
        <f t="shared" si="4"/>
        <v>41.04</v>
      </c>
      <c r="Q19" s="35">
        <f t="shared" si="5"/>
        <v>25.50113711210807</v>
      </c>
      <c r="S19" s="4"/>
      <c r="T19" s="19"/>
      <c r="U19" s="1"/>
      <c r="V19" s="1">
        <f t="shared" si="9"/>
        <v>12.5</v>
      </c>
      <c r="W19" s="3">
        <f t="shared" si="10"/>
        <v>87.552</v>
      </c>
      <c r="X19" s="40">
        <f t="shared" si="11"/>
        <v>54.40242583916388</v>
      </c>
      <c r="Y19" s="4"/>
      <c r="Z19" s="19"/>
      <c r="AA19" s="1"/>
      <c r="AB19" s="1">
        <f t="shared" si="12"/>
        <v>11.5</v>
      </c>
      <c r="AC19" s="3">
        <f t="shared" si="13"/>
        <v>71.37391304347825</v>
      </c>
      <c r="AD19" s="40">
        <f t="shared" si="14"/>
        <v>44.34980367323142</v>
      </c>
      <c r="AE19" s="4"/>
      <c r="AF19" s="19"/>
      <c r="AG19" s="1"/>
      <c r="AH19" s="1">
        <f t="shared" si="15"/>
        <v>12.5</v>
      </c>
      <c r="AI19" s="3">
        <f t="shared" si="16"/>
        <v>100.224</v>
      </c>
      <c r="AJ19" s="40">
        <f t="shared" si="17"/>
        <v>62.276461157990234</v>
      </c>
      <c r="AK19" s="4"/>
      <c r="AL19" s="19"/>
      <c r="AM19" s="1"/>
      <c r="AN19" s="1">
        <f t="shared" si="18"/>
        <v>11.5</v>
      </c>
      <c r="AO19" s="3">
        <f t="shared" si="19"/>
        <v>81.70434782608696</v>
      </c>
      <c r="AP19" s="40">
        <f t="shared" si="20"/>
        <v>50.76885420488334</v>
      </c>
      <c r="AR19" s="19"/>
      <c r="AS19" s="1"/>
      <c r="AT19" s="1">
        <f t="shared" si="21"/>
        <v>15.5</v>
      </c>
      <c r="AU19" s="3">
        <f t="shared" si="22"/>
        <v>174.19354838709677</v>
      </c>
      <c r="AV19" s="40">
        <f t="shared" si="23"/>
        <v>108.23912186803085</v>
      </c>
      <c r="AW19" s="4"/>
      <c r="AX19" s="19"/>
      <c r="AY19" s="1"/>
      <c r="AZ19" s="1">
        <f t="shared" si="24"/>
        <v>15.5</v>
      </c>
      <c r="BA19" s="3">
        <f t="shared" si="25"/>
        <v>104.51612903225806</v>
      </c>
      <c r="BB19" s="40">
        <f t="shared" si="26"/>
        <v>64.94347312081851</v>
      </c>
    </row>
    <row r="20" spans="1:54" ht="18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4"/>
      <c r="M20" s="4"/>
      <c r="N20" s="4"/>
      <c r="O20" s="4"/>
      <c r="P20" s="1"/>
      <c r="S20" s="4"/>
      <c r="T20" s="19"/>
      <c r="U20" s="1"/>
      <c r="V20" s="1">
        <f t="shared" si="9"/>
        <v>13</v>
      </c>
      <c r="W20" s="3">
        <f t="shared" si="10"/>
        <v>84.1846153846154</v>
      </c>
      <c r="X20" s="40">
        <f t="shared" si="11"/>
        <v>52.31002484534989</v>
      </c>
      <c r="Y20" s="4"/>
      <c r="Z20" s="19"/>
      <c r="AA20" s="1"/>
      <c r="AB20" s="1">
        <f t="shared" si="12"/>
        <v>12</v>
      </c>
      <c r="AC20" s="3">
        <f t="shared" si="13"/>
        <v>68.4</v>
      </c>
      <c r="AD20" s="40">
        <f t="shared" si="14"/>
        <v>42.50189518684679</v>
      </c>
      <c r="AE20" s="4"/>
      <c r="AF20" s="19"/>
      <c r="AG20" s="1"/>
      <c r="AH20" s="1">
        <f t="shared" si="15"/>
        <v>13</v>
      </c>
      <c r="AI20" s="3">
        <f t="shared" si="16"/>
        <v>96.36923076923077</v>
      </c>
      <c r="AJ20" s="40">
        <f t="shared" si="17"/>
        <v>59.881212651913685</v>
      </c>
      <c r="AK20" s="4"/>
      <c r="AL20" s="19"/>
      <c r="AM20" s="1"/>
      <c r="AN20" s="1">
        <f t="shared" si="18"/>
        <v>12</v>
      </c>
      <c r="AO20" s="3">
        <f t="shared" si="19"/>
        <v>78.3</v>
      </c>
      <c r="AP20" s="40">
        <f t="shared" si="20"/>
        <v>48.65348527967987</v>
      </c>
      <c r="AR20" s="19"/>
      <c r="AS20" s="1"/>
      <c r="AT20" s="1">
        <f t="shared" si="21"/>
        <v>16</v>
      </c>
      <c r="AU20" s="3">
        <f t="shared" si="22"/>
        <v>168.75</v>
      </c>
      <c r="AV20" s="40">
        <f t="shared" si="23"/>
        <v>104.85664930965488</v>
      </c>
      <c r="AW20" s="4"/>
      <c r="AX20" s="19"/>
      <c r="AY20" s="1"/>
      <c r="AZ20" s="1">
        <f t="shared" si="24"/>
        <v>16</v>
      </c>
      <c r="BA20" s="3">
        <f t="shared" si="25"/>
        <v>101.25</v>
      </c>
      <c r="BB20" s="40">
        <f t="shared" si="26"/>
        <v>62.91398958579293</v>
      </c>
    </row>
    <row r="21" spans="1:54" ht="18" customHeight="1" thickBo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4"/>
      <c r="M21" s="4"/>
      <c r="N21" s="4"/>
      <c r="O21" s="4"/>
      <c r="P21" s="1"/>
      <c r="T21" s="19"/>
      <c r="U21" s="1"/>
      <c r="V21" s="1">
        <f t="shared" si="9"/>
        <v>13.5</v>
      </c>
      <c r="W21" s="3">
        <f t="shared" si="10"/>
        <v>81.06666666666668</v>
      </c>
      <c r="X21" s="40">
        <f t="shared" si="11"/>
        <v>50.37261651774434</v>
      </c>
      <c r="Y21" s="4"/>
      <c r="Z21" s="19"/>
      <c r="AA21" s="1"/>
      <c r="AB21" s="1">
        <f t="shared" si="12"/>
        <v>12.5</v>
      </c>
      <c r="AC21" s="3">
        <f t="shared" si="13"/>
        <v>65.664</v>
      </c>
      <c r="AD21" s="40">
        <f t="shared" si="14"/>
        <v>40.80181937937291</v>
      </c>
      <c r="AF21" s="19"/>
      <c r="AG21" s="1"/>
      <c r="AH21" s="1">
        <f t="shared" si="15"/>
        <v>13.5</v>
      </c>
      <c r="AI21" s="3">
        <f t="shared" si="16"/>
        <v>92.8</v>
      </c>
      <c r="AJ21" s="40">
        <f t="shared" si="17"/>
        <v>57.66338996110206</v>
      </c>
      <c r="AK21" s="4"/>
      <c r="AL21" s="19"/>
      <c r="AM21" s="1"/>
      <c r="AN21" s="1">
        <f t="shared" si="18"/>
        <v>12.5</v>
      </c>
      <c r="AO21" s="3">
        <f t="shared" si="19"/>
        <v>75.16799999999999</v>
      </c>
      <c r="AP21" s="40">
        <f t="shared" si="20"/>
        <v>46.707345868492666</v>
      </c>
      <c r="AR21" s="19"/>
      <c r="AS21" s="1"/>
      <c r="AT21" s="1">
        <f t="shared" si="21"/>
        <v>16.5</v>
      </c>
      <c r="AU21" s="3">
        <f t="shared" si="22"/>
        <v>163.63636363636363</v>
      </c>
      <c r="AV21" s="40">
        <f t="shared" si="23"/>
        <v>101.67917508815019</v>
      </c>
      <c r="AW21" s="4"/>
      <c r="AX21" s="19"/>
      <c r="AY21" s="1"/>
      <c r="AZ21" s="1">
        <f t="shared" si="24"/>
        <v>16.5</v>
      </c>
      <c r="BA21" s="3">
        <f t="shared" si="25"/>
        <v>98.18181818181819</v>
      </c>
      <c r="BB21" s="40">
        <f t="shared" si="26"/>
        <v>61.007505052890124</v>
      </c>
    </row>
    <row r="22" spans="1:54" ht="18" customHeight="1">
      <c r="A22" s="12" t="s">
        <v>2</v>
      </c>
      <c r="B22" s="13" t="s">
        <v>3</v>
      </c>
      <c r="C22" s="14">
        <v>76</v>
      </c>
      <c r="D22" s="15" t="s">
        <v>8</v>
      </c>
      <c r="E22" s="16"/>
      <c r="F22" s="8"/>
      <c r="G22" s="12" t="s">
        <v>2</v>
      </c>
      <c r="H22" s="13" t="s">
        <v>3</v>
      </c>
      <c r="I22" s="14">
        <v>76</v>
      </c>
      <c r="J22" s="15" t="s">
        <v>8</v>
      </c>
      <c r="K22" s="16"/>
      <c r="L22" s="9"/>
      <c r="M22" s="12" t="s">
        <v>2</v>
      </c>
      <c r="N22" s="13" t="s">
        <v>3</v>
      </c>
      <c r="O22" s="14">
        <v>76</v>
      </c>
      <c r="P22" s="15" t="s">
        <v>8</v>
      </c>
      <c r="Q22" s="24"/>
      <c r="T22" s="19"/>
      <c r="U22" s="1"/>
      <c r="V22" s="1">
        <f t="shared" si="9"/>
        <v>14</v>
      </c>
      <c r="W22" s="3">
        <f t="shared" si="10"/>
        <v>78.17142857142856</v>
      </c>
      <c r="X22" s="40">
        <f t="shared" si="11"/>
        <v>48.57359449925346</v>
      </c>
      <c r="Y22" s="4"/>
      <c r="Z22" s="19"/>
      <c r="AA22" s="1"/>
      <c r="AB22" s="1">
        <f t="shared" si="12"/>
        <v>13</v>
      </c>
      <c r="AC22" s="3">
        <f t="shared" si="13"/>
        <v>63.13846153846155</v>
      </c>
      <c r="AD22" s="40">
        <f t="shared" si="14"/>
        <v>39.23251863401242</v>
      </c>
      <c r="AF22" s="19"/>
      <c r="AG22" s="1"/>
      <c r="AH22" s="1">
        <f t="shared" si="15"/>
        <v>14</v>
      </c>
      <c r="AI22" s="3">
        <f t="shared" si="16"/>
        <v>89.48571428571428</v>
      </c>
      <c r="AJ22" s="40">
        <f t="shared" si="17"/>
        <v>55.60398317677699</v>
      </c>
      <c r="AK22" s="4"/>
      <c r="AL22" s="19"/>
      <c r="AM22" s="1"/>
      <c r="AN22" s="1">
        <f t="shared" si="18"/>
        <v>13</v>
      </c>
      <c r="AO22" s="3">
        <f t="shared" si="19"/>
        <v>72.27692307692308</v>
      </c>
      <c r="AP22" s="40">
        <f t="shared" si="20"/>
        <v>44.91090948893527</v>
      </c>
      <c r="AR22" s="19"/>
      <c r="AS22" s="1"/>
      <c r="AT22" s="1">
        <f t="shared" si="21"/>
        <v>17</v>
      </c>
      <c r="AU22" s="3">
        <f t="shared" si="22"/>
        <v>158.8235294117647</v>
      </c>
      <c r="AV22" s="40">
        <f t="shared" si="23"/>
        <v>98.6886111149693</v>
      </c>
      <c r="AW22" s="4"/>
      <c r="AX22" s="19"/>
      <c r="AY22" s="1"/>
      <c r="AZ22" s="1">
        <f t="shared" si="24"/>
        <v>17</v>
      </c>
      <c r="BA22" s="3">
        <f t="shared" si="25"/>
        <v>95.29411764705883</v>
      </c>
      <c r="BB22" s="40">
        <f t="shared" si="26"/>
        <v>59.213166668981586</v>
      </c>
    </row>
    <row r="23" spans="1:54" ht="18" customHeight="1">
      <c r="A23" s="17" t="s">
        <v>1</v>
      </c>
      <c r="B23" s="7">
        <v>5</v>
      </c>
      <c r="C23" s="1" t="s">
        <v>0</v>
      </c>
      <c r="D23" s="1" t="s">
        <v>4</v>
      </c>
      <c r="E23" s="23" t="s">
        <v>4</v>
      </c>
      <c r="F23" s="1"/>
      <c r="G23" s="17" t="s">
        <v>1</v>
      </c>
      <c r="H23" s="7">
        <v>4</v>
      </c>
      <c r="I23" s="1" t="s">
        <v>0</v>
      </c>
      <c r="J23" s="1" t="s">
        <v>4</v>
      </c>
      <c r="K23" s="23" t="s">
        <v>4</v>
      </c>
      <c r="L23" s="4"/>
      <c r="M23" s="17" t="s">
        <v>1</v>
      </c>
      <c r="N23" s="7">
        <v>3</v>
      </c>
      <c r="O23" s="1" t="s">
        <v>0</v>
      </c>
      <c r="P23" s="1" t="s">
        <v>4</v>
      </c>
      <c r="Q23" s="23" t="s">
        <v>4</v>
      </c>
      <c r="T23" s="19"/>
      <c r="U23" s="1"/>
      <c r="V23" s="1">
        <f t="shared" si="9"/>
        <v>14.5</v>
      </c>
      <c r="W23" s="3">
        <f t="shared" si="10"/>
        <v>75.47586206896551</v>
      </c>
      <c r="X23" s="40">
        <f t="shared" si="11"/>
        <v>46.898642964796444</v>
      </c>
      <c r="Y23" s="4"/>
      <c r="Z23" s="19"/>
      <c r="AA23" s="1"/>
      <c r="AB23" s="1">
        <f t="shared" si="12"/>
        <v>13.5</v>
      </c>
      <c r="AC23" s="3">
        <f t="shared" si="13"/>
        <v>60.800000000000004</v>
      </c>
      <c r="AD23" s="40">
        <f t="shared" si="14"/>
        <v>37.779462388308254</v>
      </c>
      <c r="AF23" s="19"/>
      <c r="AG23" s="1"/>
      <c r="AH23" s="1">
        <f t="shared" si="15"/>
        <v>14.5</v>
      </c>
      <c r="AI23" s="3">
        <f t="shared" si="16"/>
        <v>86.4</v>
      </c>
      <c r="AJ23" s="40">
        <f t="shared" si="17"/>
        <v>53.686604446543306</v>
      </c>
      <c r="AK23" s="4"/>
      <c r="AL23" s="19"/>
      <c r="AM23" s="1"/>
      <c r="AN23" s="1">
        <f t="shared" si="18"/>
        <v>13.5</v>
      </c>
      <c r="AO23" s="3">
        <f t="shared" si="19"/>
        <v>69.6</v>
      </c>
      <c r="AP23" s="40">
        <f t="shared" si="20"/>
        <v>43.247542470826545</v>
      </c>
      <c r="AR23" s="19"/>
      <c r="AS23" s="1"/>
      <c r="AT23" s="1">
        <f t="shared" si="21"/>
        <v>17.5</v>
      </c>
      <c r="AU23" s="3">
        <f t="shared" si="22"/>
        <v>154.28571428571428</v>
      </c>
      <c r="AV23" s="40">
        <f t="shared" si="23"/>
        <v>95.86893651168447</v>
      </c>
      <c r="AW23" s="4"/>
      <c r="AX23" s="19"/>
      <c r="AY23" s="1"/>
      <c r="AZ23" s="1">
        <f t="shared" si="24"/>
        <v>17.5</v>
      </c>
      <c r="BA23" s="3">
        <f t="shared" si="25"/>
        <v>92.57142857142858</v>
      </c>
      <c r="BB23" s="40">
        <f t="shared" si="26"/>
        <v>57.52136190701069</v>
      </c>
    </row>
    <row r="24" spans="1:54" ht="18" customHeight="1">
      <c r="A24" s="25"/>
      <c r="B24" s="2"/>
      <c r="C24" s="2" t="s">
        <v>5</v>
      </c>
      <c r="D24" s="2" t="s">
        <v>6</v>
      </c>
      <c r="E24" s="26" t="s">
        <v>9</v>
      </c>
      <c r="F24" s="1"/>
      <c r="G24" s="25"/>
      <c r="H24" s="2"/>
      <c r="I24" s="2" t="s">
        <v>5</v>
      </c>
      <c r="J24" s="2" t="s">
        <v>6</v>
      </c>
      <c r="K24" s="26" t="s">
        <v>9</v>
      </c>
      <c r="L24" s="4"/>
      <c r="M24" s="25"/>
      <c r="N24" s="2"/>
      <c r="O24" s="2" t="s">
        <v>5</v>
      </c>
      <c r="P24" s="2" t="s">
        <v>6</v>
      </c>
      <c r="Q24" s="26" t="s">
        <v>9</v>
      </c>
      <c r="T24" s="19"/>
      <c r="U24" s="1"/>
      <c r="V24" s="1">
        <f t="shared" si="9"/>
        <v>15</v>
      </c>
      <c r="W24" s="3">
        <f t="shared" si="10"/>
        <v>72.96</v>
      </c>
      <c r="X24" s="40">
        <f t="shared" si="11"/>
        <v>45.3353548659699</v>
      </c>
      <c r="Y24" s="4"/>
      <c r="Z24" s="19"/>
      <c r="AA24" s="1"/>
      <c r="AB24" s="1">
        <f t="shared" si="12"/>
        <v>14</v>
      </c>
      <c r="AC24" s="3">
        <f t="shared" si="13"/>
        <v>58.628571428571426</v>
      </c>
      <c r="AD24" s="40">
        <f t="shared" si="14"/>
        <v>36.430195874440095</v>
      </c>
      <c r="AF24" s="19"/>
      <c r="AG24" s="1"/>
      <c r="AH24" s="1">
        <f t="shared" si="15"/>
        <v>15</v>
      </c>
      <c r="AI24" s="3">
        <f t="shared" si="16"/>
        <v>83.52</v>
      </c>
      <c r="AJ24" s="40">
        <f t="shared" si="17"/>
        <v>51.897050964991855</v>
      </c>
      <c r="AK24" s="4"/>
      <c r="AL24" s="19"/>
      <c r="AM24" s="1"/>
      <c r="AN24" s="1">
        <f t="shared" si="18"/>
        <v>14</v>
      </c>
      <c r="AO24" s="3">
        <f t="shared" si="19"/>
        <v>67.11428571428571</v>
      </c>
      <c r="AP24" s="40">
        <f t="shared" si="20"/>
        <v>41.70298738258275</v>
      </c>
      <c r="AR24" s="19"/>
      <c r="AS24" s="1"/>
      <c r="AT24" s="1">
        <f t="shared" si="21"/>
        <v>18</v>
      </c>
      <c r="AU24" s="3">
        <f t="shared" si="22"/>
        <v>150.00000000000003</v>
      </c>
      <c r="AV24" s="40">
        <f t="shared" si="23"/>
        <v>93.20591049747104</v>
      </c>
      <c r="AW24" s="4"/>
      <c r="AX24" s="19"/>
      <c r="AY24" s="1"/>
      <c r="AZ24" s="1">
        <f t="shared" si="24"/>
        <v>18</v>
      </c>
      <c r="BA24" s="3">
        <f t="shared" si="25"/>
        <v>90</v>
      </c>
      <c r="BB24" s="40">
        <f t="shared" si="26"/>
        <v>55.923546298482606</v>
      </c>
    </row>
    <row r="25" spans="1:54" ht="18" customHeight="1">
      <c r="A25" s="19"/>
      <c r="B25" s="1"/>
      <c r="C25" s="5">
        <v>10</v>
      </c>
      <c r="D25" s="30">
        <f>B$2/C25*C$22*3.6</f>
        <v>218.88000000000002</v>
      </c>
      <c r="E25" s="31">
        <f>D25/1.60934</f>
        <v>136.00606459790973</v>
      </c>
      <c r="F25" s="5"/>
      <c r="G25" s="32"/>
      <c r="H25" s="5"/>
      <c r="I25" s="5">
        <v>8</v>
      </c>
      <c r="J25" s="30">
        <f>H$2/I25*I$22*3.6</f>
        <v>239.4</v>
      </c>
      <c r="K25" s="31">
        <f>J25/1.60934</f>
        <v>148.75663315396375</v>
      </c>
      <c r="L25" s="6"/>
      <c r="M25" s="32"/>
      <c r="N25" s="5"/>
      <c r="O25" s="5">
        <v>8</v>
      </c>
      <c r="P25" s="30">
        <f>N$2/O25*O$22*3.6</f>
        <v>205.20000000000002</v>
      </c>
      <c r="Q25" s="31">
        <f>P25/1.60934</f>
        <v>127.50568556054036</v>
      </c>
      <c r="T25" s="19"/>
      <c r="U25" s="1"/>
      <c r="V25" s="1">
        <f t="shared" si="9"/>
        <v>15.5</v>
      </c>
      <c r="W25" s="3">
        <f t="shared" si="10"/>
        <v>70.60645161290323</v>
      </c>
      <c r="X25" s="40">
        <f t="shared" si="11"/>
        <v>43.87292406384184</v>
      </c>
      <c r="Y25" s="4"/>
      <c r="Z25" s="19"/>
      <c r="AA25" s="1"/>
      <c r="AB25" s="1">
        <f t="shared" si="12"/>
        <v>14.5</v>
      </c>
      <c r="AC25" s="3">
        <f t="shared" si="13"/>
        <v>56.606896551724134</v>
      </c>
      <c r="AD25" s="40">
        <f t="shared" si="14"/>
        <v>35.173982223597335</v>
      </c>
      <c r="AF25" s="19"/>
      <c r="AG25" s="1"/>
      <c r="AH25" s="1">
        <f t="shared" si="15"/>
        <v>15.5</v>
      </c>
      <c r="AI25" s="3">
        <f t="shared" si="16"/>
        <v>80.82580645161289</v>
      </c>
      <c r="AJ25" s="40">
        <f t="shared" si="17"/>
        <v>50.22295254676631</v>
      </c>
      <c r="AK25" s="4"/>
      <c r="AL25" s="19"/>
      <c r="AM25" s="1"/>
      <c r="AN25" s="1">
        <f t="shared" si="18"/>
        <v>14.5</v>
      </c>
      <c r="AO25" s="3">
        <f t="shared" si="19"/>
        <v>64.8</v>
      </c>
      <c r="AP25" s="40">
        <f t="shared" si="20"/>
        <v>40.264953334907474</v>
      </c>
      <c r="AR25" s="19"/>
      <c r="AS25" s="1"/>
      <c r="AT25" s="1">
        <f t="shared" si="21"/>
        <v>18.5</v>
      </c>
      <c r="AU25" s="3">
        <f t="shared" si="22"/>
        <v>145.94594594594594</v>
      </c>
      <c r="AV25" s="40">
        <f t="shared" si="23"/>
        <v>90.68683183537719</v>
      </c>
      <c r="AW25" s="4"/>
      <c r="AX25" s="19"/>
      <c r="AY25" s="1"/>
      <c r="AZ25" s="1">
        <f t="shared" si="24"/>
        <v>18.5</v>
      </c>
      <c r="BA25" s="3">
        <f t="shared" si="25"/>
        <v>87.56756756756758</v>
      </c>
      <c r="BB25" s="40">
        <f t="shared" si="26"/>
        <v>54.41209910122633</v>
      </c>
    </row>
    <row r="26" spans="1:54" ht="18" customHeight="1">
      <c r="A26" s="19"/>
      <c r="B26" s="1"/>
      <c r="C26" s="5">
        <f>2+C25</f>
        <v>12</v>
      </c>
      <c r="D26" s="30">
        <f aca="true" t="shared" si="27" ref="D26:D40">B$2/C26*C$22*3.6</f>
        <v>182.4</v>
      </c>
      <c r="E26" s="31">
        <f aca="true" t="shared" si="28" ref="E26:E40">D26/1.60934</f>
        <v>113.33838716492475</v>
      </c>
      <c r="F26" s="5"/>
      <c r="G26" s="32"/>
      <c r="H26" s="5"/>
      <c r="I26" s="5">
        <f>2+I25</f>
        <v>10</v>
      </c>
      <c r="J26" s="30">
        <f aca="true" t="shared" si="29" ref="J26:J40">H$2/I26*I$22*3.6</f>
        <v>191.51999999999998</v>
      </c>
      <c r="K26" s="31">
        <f aca="true" t="shared" si="30" ref="K26:K40">J26/1.60934</f>
        <v>119.00530652317097</v>
      </c>
      <c r="L26" s="6"/>
      <c r="M26" s="32"/>
      <c r="N26" s="5"/>
      <c r="O26" s="5">
        <f>2+O25</f>
        <v>10</v>
      </c>
      <c r="P26" s="30">
        <f aca="true" t="shared" si="31" ref="P26:P40">N$2/O26*O$22*3.6</f>
        <v>164.16</v>
      </c>
      <c r="Q26" s="31">
        <f aca="true" t="shared" si="32" ref="Q26:Q40">P26/1.60934</f>
        <v>102.00454844843227</v>
      </c>
      <c r="T26" s="19"/>
      <c r="U26" s="1"/>
      <c r="V26" s="1">
        <f t="shared" si="9"/>
        <v>16</v>
      </c>
      <c r="W26" s="3">
        <f t="shared" si="10"/>
        <v>68.4</v>
      </c>
      <c r="X26" s="40">
        <f t="shared" si="11"/>
        <v>42.50189518684679</v>
      </c>
      <c r="Y26" s="4"/>
      <c r="Z26" s="19"/>
      <c r="AA26" s="1"/>
      <c r="AB26" s="1">
        <f t="shared" si="12"/>
        <v>15</v>
      </c>
      <c r="AC26" s="3">
        <f t="shared" si="13"/>
        <v>54.720000000000006</v>
      </c>
      <c r="AD26" s="40">
        <f t="shared" si="14"/>
        <v>34.00151614947743</v>
      </c>
      <c r="AF26" s="19"/>
      <c r="AG26" s="1"/>
      <c r="AH26" s="1">
        <f t="shared" si="15"/>
        <v>16</v>
      </c>
      <c r="AI26" s="3">
        <f t="shared" si="16"/>
        <v>78.3</v>
      </c>
      <c r="AJ26" s="40">
        <f t="shared" si="17"/>
        <v>48.65348527967987</v>
      </c>
      <c r="AK26" s="4"/>
      <c r="AL26" s="19"/>
      <c r="AM26" s="1"/>
      <c r="AN26" s="1">
        <f t="shared" si="18"/>
        <v>15</v>
      </c>
      <c r="AO26" s="3">
        <f t="shared" si="19"/>
        <v>62.64000000000001</v>
      </c>
      <c r="AP26" s="40">
        <f t="shared" si="20"/>
        <v>38.9227882237439</v>
      </c>
      <c r="AR26" s="19"/>
      <c r="AS26" s="1"/>
      <c r="AT26" s="1">
        <f t="shared" si="21"/>
        <v>19</v>
      </c>
      <c r="AU26" s="3">
        <f t="shared" si="22"/>
        <v>142.10526315789474</v>
      </c>
      <c r="AV26" s="40">
        <f t="shared" si="23"/>
        <v>88.30033626076201</v>
      </c>
      <c r="AW26" s="4"/>
      <c r="AX26" s="19"/>
      <c r="AY26" s="1"/>
      <c r="AZ26" s="1">
        <f t="shared" si="24"/>
        <v>19</v>
      </c>
      <c r="BA26" s="3">
        <f t="shared" si="25"/>
        <v>85.26315789473684</v>
      </c>
      <c r="BB26" s="40">
        <f t="shared" si="26"/>
        <v>52.980201756457205</v>
      </c>
    </row>
    <row r="27" spans="1:54" ht="18" customHeight="1">
      <c r="A27" s="19"/>
      <c r="B27" s="1"/>
      <c r="C27" s="5">
        <f aca="true" t="shared" si="33" ref="C27:C40">2+C26</f>
        <v>14</v>
      </c>
      <c r="D27" s="30">
        <f t="shared" si="27"/>
        <v>156.34285714285713</v>
      </c>
      <c r="E27" s="31">
        <f t="shared" si="28"/>
        <v>97.14718899850692</v>
      </c>
      <c r="F27" s="5"/>
      <c r="G27" s="32"/>
      <c r="H27" s="5"/>
      <c r="I27" s="5">
        <f aca="true" t="shared" si="34" ref="I27:I40">2+I26</f>
        <v>12</v>
      </c>
      <c r="J27" s="30">
        <f t="shared" si="29"/>
        <v>159.60000000000002</v>
      </c>
      <c r="K27" s="31">
        <f t="shared" si="30"/>
        <v>99.17108876930918</v>
      </c>
      <c r="L27" s="6"/>
      <c r="M27" s="32"/>
      <c r="N27" s="5"/>
      <c r="O27" s="5">
        <f aca="true" t="shared" si="35" ref="O27:O40">2+O26</f>
        <v>12</v>
      </c>
      <c r="P27" s="30">
        <f t="shared" si="31"/>
        <v>136.8</v>
      </c>
      <c r="Q27" s="31">
        <f t="shared" si="32"/>
        <v>85.00379037369358</v>
      </c>
      <c r="T27" s="19"/>
      <c r="U27" s="1"/>
      <c r="V27" s="1">
        <f t="shared" si="9"/>
        <v>16.5</v>
      </c>
      <c r="W27" s="3">
        <f t="shared" si="10"/>
        <v>66.32727272727273</v>
      </c>
      <c r="X27" s="40">
        <f t="shared" si="11"/>
        <v>41.21395896906355</v>
      </c>
      <c r="Y27" s="4"/>
      <c r="Z27" s="19"/>
      <c r="AA27" s="1"/>
      <c r="AB27" s="1">
        <f t="shared" si="12"/>
        <v>15.5</v>
      </c>
      <c r="AC27" s="3">
        <f t="shared" si="13"/>
        <v>52.95483870967742</v>
      </c>
      <c r="AD27" s="40">
        <f t="shared" si="14"/>
        <v>32.90469304788138</v>
      </c>
      <c r="AF27" s="19"/>
      <c r="AG27" s="1"/>
      <c r="AH27" s="1">
        <f t="shared" si="15"/>
        <v>16.5</v>
      </c>
      <c r="AI27" s="3">
        <f t="shared" si="16"/>
        <v>75.92727272727272</v>
      </c>
      <c r="AJ27" s="40">
        <f t="shared" si="17"/>
        <v>47.17913724090169</v>
      </c>
      <c r="AK27" s="4"/>
      <c r="AL27" s="19"/>
      <c r="AM27" s="1"/>
      <c r="AN27" s="1">
        <f t="shared" si="18"/>
        <v>15.5</v>
      </c>
      <c r="AO27" s="3">
        <f t="shared" si="19"/>
        <v>60.61935483870968</v>
      </c>
      <c r="AP27" s="40">
        <f t="shared" si="20"/>
        <v>37.66721441007474</v>
      </c>
      <c r="AR27" s="19"/>
      <c r="AS27" s="1"/>
      <c r="AT27" s="1">
        <f t="shared" si="21"/>
        <v>19.5</v>
      </c>
      <c r="AU27" s="3">
        <f t="shared" si="22"/>
        <v>138.46153846153845</v>
      </c>
      <c r="AV27" s="40">
        <f t="shared" si="23"/>
        <v>86.03622507458863</v>
      </c>
      <c r="AW27" s="4"/>
      <c r="AX27" s="19"/>
      <c r="AY27" s="1"/>
      <c r="AZ27" s="1">
        <f t="shared" si="24"/>
        <v>19.5</v>
      </c>
      <c r="BA27" s="3">
        <f t="shared" si="25"/>
        <v>83.07692307692308</v>
      </c>
      <c r="BB27" s="40">
        <f t="shared" si="26"/>
        <v>51.62173504475318</v>
      </c>
    </row>
    <row r="28" spans="1:54" ht="18" customHeight="1">
      <c r="A28" s="19"/>
      <c r="B28" s="1"/>
      <c r="C28" s="5">
        <f t="shared" si="33"/>
        <v>16</v>
      </c>
      <c r="D28" s="30">
        <f t="shared" si="27"/>
        <v>136.8</v>
      </c>
      <c r="E28" s="31">
        <f t="shared" si="28"/>
        <v>85.00379037369358</v>
      </c>
      <c r="F28" s="5"/>
      <c r="G28" s="32"/>
      <c r="H28" s="5"/>
      <c r="I28" s="5">
        <f t="shared" si="34"/>
        <v>14</v>
      </c>
      <c r="J28" s="30">
        <f t="shared" si="29"/>
        <v>136.8</v>
      </c>
      <c r="K28" s="31">
        <f t="shared" si="30"/>
        <v>85.00379037369358</v>
      </c>
      <c r="L28" s="6"/>
      <c r="M28" s="32"/>
      <c r="N28" s="5"/>
      <c r="O28" s="5">
        <f t="shared" si="35"/>
        <v>14</v>
      </c>
      <c r="P28" s="30">
        <f t="shared" si="31"/>
        <v>117.25714285714285</v>
      </c>
      <c r="Q28" s="31">
        <f t="shared" si="32"/>
        <v>72.86039174888019</v>
      </c>
      <c r="T28" s="19"/>
      <c r="U28" s="1"/>
      <c r="V28" s="1">
        <f t="shared" si="9"/>
        <v>17</v>
      </c>
      <c r="W28" s="3">
        <f t="shared" si="10"/>
        <v>64.37647058823529</v>
      </c>
      <c r="X28" s="40">
        <f t="shared" si="11"/>
        <v>40.001783705267556</v>
      </c>
      <c r="Y28" s="4"/>
      <c r="Z28" s="19"/>
      <c r="AA28" s="1"/>
      <c r="AB28" s="1">
        <f t="shared" si="12"/>
        <v>16</v>
      </c>
      <c r="AC28" s="3">
        <f t="shared" si="13"/>
        <v>51.300000000000004</v>
      </c>
      <c r="AD28" s="40">
        <f t="shared" si="14"/>
        <v>31.87642139013509</v>
      </c>
      <c r="AF28" s="19"/>
      <c r="AG28" s="1"/>
      <c r="AH28" s="1">
        <f t="shared" si="15"/>
        <v>17</v>
      </c>
      <c r="AI28" s="3">
        <f t="shared" si="16"/>
        <v>73.69411764705882</v>
      </c>
      <c r="AJ28" s="40">
        <f t="shared" si="17"/>
        <v>45.791515557345754</v>
      </c>
      <c r="AK28" s="4"/>
      <c r="AL28" s="19"/>
      <c r="AM28" s="1"/>
      <c r="AN28" s="1">
        <f t="shared" si="18"/>
        <v>16</v>
      </c>
      <c r="AO28" s="3">
        <f t="shared" si="19"/>
        <v>58.725</v>
      </c>
      <c r="AP28" s="40">
        <f t="shared" si="20"/>
        <v>36.4901139597599</v>
      </c>
      <c r="AR28" s="19"/>
      <c r="AS28" s="1"/>
      <c r="AT28" s="1">
        <f t="shared" si="21"/>
        <v>20</v>
      </c>
      <c r="AU28" s="3">
        <f t="shared" si="22"/>
        <v>135</v>
      </c>
      <c r="AV28" s="40">
        <f t="shared" si="23"/>
        <v>83.88531944772392</v>
      </c>
      <c r="AW28" s="4"/>
      <c r="AX28" s="19"/>
      <c r="AY28" s="1"/>
      <c r="AZ28" s="1">
        <f t="shared" si="24"/>
        <v>20</v>
      </c>
      <c r="BA28" s="3">
        <f t="shared" si="25"/>
        <v>81</v>
      </c>
      <c r="BB28" s="40">
        <f t="shared" si="26"/>
        <v>50.33119166863435</v>
      </c>
    </row>
    <row r="29" spans="1:54" ht="18" customHeight="1">
      <c r="A29" s="19"/>
      <c r="B29" s="1"/>
      <c r="C29" s="5">
        <f t="shared" si="33"/>
        <v>18</v>
      </c>
      <c r="D29" s="30">
        <f t="shared" si="27"/>
        <v>121.60000000000001</v>
      </c>
      <c r="E29" s="31">
        <f t="shared" si="28"/>
        <v>75.55892477661651</v>
      </c>
      <c r="F29" s="5"/>
      <c r="G29" s="32"/>
      <c r="H29" s="5"/>
      <c r="I29" s="5">
        <f t="shared" si="34"/>
        <v>16</v>
      </c>
      <c r="J29" s="30">
        <f t="shared" si="29"/>
        <v>119.7</v>
      </c>
      <c r="K29" s="31">
        <f t="shared" si="30"/>
        <v>74.37831657698187</v>
      </c>
      <c r="L29" s="6"/>
      <c r="M29" s="32"/>
      <c r="N29" s="5"/>
      <c r="O29" s="5">
        <f t="shared" si="35"/>
        <v>16</v>
      </c>
      <c r="P29" s="30">
        <f t="shared" si="31"/>
        <v>102.60000000000001</v>
      </c>
      <c r="Q29" s="31">
        <f t="shared" si="32"/>
        <v>63.75284278027018</v>
      </c>
      <c r="T29" s="19"/>
      <c r="U29" s="1"/>
      <c r="V29" s="1">
        <f t="shared" si="9"/>
        <v>17.5</v>
      </c>
      <c r="W29" s="3">
        <f t="shared" si="10"/>
        <v>62.537142857142854</v>
      </c>
      <c r="X29" s="40">
        <f t="shared" si="11"/>
        <v>38.85887559940277</v>
      </c>
      <c r="Y29" s="4"/>
      <c r="Z29" s="19"/>
      <c r="AA29" s="1"/>
      <c r="AB29" s="1">
        <f t="shared" si="12"/>
        <v>16.5</v>
      </c>
      <c r="AC29" s="3">
        <f t="shared" si="13"/>
        <v>49.74545454545455</v>
      </c>
      <c r="AD29" s="40">
        <f t="shared" si="14"/>
        <v>30.910469226797662</v>
      </c>
      <c r="AF29" s="19"/>
      <c r="AG29" s="1"/>
      <c r="AH29" s="1">
        <f t="shared" si="15"/>
        <v>17.5</v>
      </c>
      <c r="AI29" s="3">
        <f t="shared" si="16"/>
        <v>71.58857142857143</v>
      </c>
      <c r="AJ29" s="40">
        <f t="shared" si="17"/>
        <v>44.483186541421595</v>
      </c>
      <c r="AK29" s="4"/>
      <c r="AL29" s="19"/>
      <c r="AM29" s="1"/>
      <c r="AN29" s="1">
        <f t="shared" si="18"/>
        <v>16.5</v>
      </c>
      <c r="AO29" s="3">
        <f t="shared" si="19"/>
        <v>56.945454545454545</v>
      </c>
      <c r="AP29" s="40">
        <f t="shared" si="20"/>
        <v>35.384352930676265</v>
      </c>
      <c r="AR29" s="19"/>
      <c r="AS29" s="1"/>
      <c r="AT29" s="1">
        <f t="shared" si="21"/>
        <v>20.5</v>
      </c>
      <c r="AU29" s="3">
        <f t="shared" si="22"/>
        <v>131.70731707317074</v>
      </c>
      <c r="AV29" s="40">
        <f t="shared" si="23"/>
        <v>81.83933604655992</v>
      </c>
      <c r="AW29" s="4"/>
      <c r="AX29" s="19"/>
      <c r="AY29" s="1"/>
      <c r="AZ29" s="1">
        <f t="shared" si="24"/>
        <v>20.5</v>
      </c>
      <c r="BA29" s="3">
        <f t="shared" si="25"/>
        <v>79.02439024390243</v>
      </c>
      <c r="BB29" s="40">
        <f t="shared" si="26"/>
        <v>49.103601627935944</v>
      </c>
    </row>
    <row r="30" spans="1:54" ht="18" customHeight="1">
      <c r="A30" s="19"/>
      <c r="B30" s="1"/>
      <c r="C30" s="5">
        <f t="shared" si="33"/>
        <v>20</v>
      </c>
      <c r="D30" s="30">
        <f t="shared" si="27"/>
        <v>109.44000000000001</v>
      </c>
      <c r="E30" s="31">
        <f t="shared" si="28"/>
        <v>68.00303229895486</v>
      </c>
      <c r="F30" s="5"/>
      <c r="G30" s="32"/>
      <c r="H30" s="5"/>
      <c r="I30" s="5">
        <f t="shared" si="34"/>
        <v>18</v>
      </c>
      <c r="J30" s="30">
        <f t="shared" si="29"/>
        <v>106.4</v>
      </c>
      <c r="K30" s="31">
        <f t="shared" si="30"/>
        <v>66.11405917953944</v>
      </c>
      <c r="L30" s="6"/>
      <c r="M30" s="32"/>
      <c r="N30" s="5"/>
      <c r="O30" s="5">
        <f t="shared" si="35"/>
        <v>18</v>
      </c>
      <c r="P30" s="30">
        <f t="shared" si="31"/>
        <v>91.2</v>
      </c>
      <c r="Q30" s="31">
        <f t="shared" si="32"/>
        <v>56.66919358246238</v>
      </c>
      <c r="T30" s="37"/>
      <c r="U30" s="4"/>
      <c r="V30" s="1">
        <f t="shared" si="9"/>
        <v>18</v>
      </c>
      <c r="W30" s="3">
        <f t="shared" si="10"/>
        <v>60.800000000000004</v>
      </c>
      <c r="X30" s="40">
        <f t="shared" si="11"/>
        <v>37.779462388308254</v>
      </c>
      <c r="Y30" s="4"/>
      <c r="Z30" s="37"/>
      <c r="AA30" s="4"/>
      <c r="AB30" s="1">
        <f t="shared" si="12"/>
        <v>17</v>
      </c>
      <c r="AC30" s="3">
        <f t="shared" si="13"/>
        <v>48.28235294117647</v>
      </c>
      <c r="AD30" s="40">
        <f t="shared" si="14"/>
        <v>30.00133777895067</v>
      </c>
      <c r="AF30" s="37"/>
      <c r="AG30" s="4"/>
      <c r="AH30" s="1">
        <f t="shared" si="15"/>
        <v>18</v>
      </c>
      <c r="AI30" s="3">
        <f t="shared" si="16"/>
        <v>69.6</v>
      </c>
      <c r="AJ30" s="40">
        <f t="shared" si="17"/>
        <v>43.247542470826545</v>
      </c>
      <c r="AK30" s="4"/>
      <c r="AL30" s="37"/>
      <c r="AM30" s="4"/>
      <c r="AN30" s="1">
        <f t="shared" si="18"/>
        <v>17</v>
      </c>
      <c r="AO30" s="3">
        <f t="shared" si="19"/>
        <v>55.27058823529412</v>
      </c>
      <c r="AP30" s="40">
        <f t="shared" si="20"/>
        <v>34.343636668009324</v>
      </c>
      <c r="AR30" s="37"/>
      <c r="AS30" s="4"/>
      <c r="AT30" s="1">
        <f t="shared" si="21"/>
        <v>21</v>
      </c>
      <c r="AU30" s="3">
        <f t="shared" si="22"/>
        <v>128.57142857142858</v>
      </c>
      <c r="AV30" s="40">
        <f t="shared" si="23"/>
        <v>79.89078042640374</v>
      </c>
      <c r="AW30" s="4"/>
      <c r="AX30" s="37"/>
      <c r="AY30" s="4"/>
      <c r="AZ30" s="1">
        <f t="shared" si="24"/>
        <v>21</v>
      </c>
      <c r="BA30" s="3">
        <f t="shared" si="25"/>
        <v>77.14285714285714</v>
      </c>
      <c r="BB30" s="40">
        <f t="shared" si="26"/>
        <v>47.93446825584223</v>
      </c>
    </row>
    <row r="31" spans="1:54" ht="18" customHeight="1">
      <c r="A31" s="19"/>
      <c r="B31" s="1"/>
      <c r="C31" s="5">
        <f t="shared" si="33"/>
        <v>22</v>
      </c>
      <c r="D31" s="30">
        <f t="shared" si="27"/>
        <v>99.4909090909091</v>
      </c>
      <c r="E31" s="31">
        <f t="shared" si="28"/>
        <v>61.820938453595325</v>
      </c>
      <c r="F31" s="6"/>
      <c r="G31" s="32"/>
      <c r="H31" s="5"/>
      <c r="I31" s="5">
        <f t="shared" si="34"/>
        <v>20</v>
      </c>
      <c r="J31" s="30">
        <f t="shared" si="29"/>
        <v>95.75999999999999</v>
      </c>
      <c r="K31" s="31">
        <f t="shared" si="30"/>
        <v>59.502653261585486</v>
      </c>
      <c r="L31" s="6"/>
      <c r="M31" s="32"/>
      <c r="N31" s="5"/>
      <c r="O31" s="5">
        <f t="shared" si="35"/>
        <v>20</v>
      </c>
      <c r="P31" s="30">
        <f t="shared" si="31"/>
        <v>82.08</v>
      </c>
      <c r="Q31" s="31">
        <f t="shared" si="32"/>
        <v>51.00227422421614</v>
      </c>
      <c r="T31" s="37"/>
      <c r="U31" s="4"/>
      <c r="V31" s="1">
        <f t="shared" si="9"/>
        <v>18.5</v>
      </c>
      <c r="W31" s="3">
        <f t="shared" si="10"/>
        <v>59.15675675675677</v>
      </c>
      <c r="X31" s="40">
        <f t="shared" si="11"/>
        <v>36.7583958372729</v>
      </c>
      <c r="Z31" s="37"/>
      <c r="AA31" s="4"/>
      <c r="AB31" s="1">
        <f t="shared" si="12"/>
        <v>17.5</v>
      </c>
      <c r="AC31" s="3">
        <f t="shared" si="13"/>
        <v>46.902857142857144</v>
      </c>
      <c r="AD31" s="40">
        <f t="shared" si="14"/>
        <v>29.14415669955208</v>
      </c>
      <c r="AF31" s="37"/>
      <c r="AG31" s="4"/>
      <c r="AH31" s="1">
        <f t="shared" si="15"/>
        <v>18.5</v>
      </c>
      <c r="AI31" s="3">
        <f t="shared" si="16"/>
        <v>67.71891891891892</v>
      </c>
      <c r="AJ31" s="40">
        <f t="shared" si="17"/>
        <v>42.07868997161502</v>
      </c>
      <c r="AL31" s="37"/>
      <c r="AM31" s="4"/>
      <c r="AN31" s="1">
        <f t="shared" si="18"/>
        <v>17.5</v>
      </c>
      <c r="AO31" s="3">
        <f t="shared" si="19"/>
        <v>53.691428571428574</v>
      </c>
      <c r="AP31" s="40">
        <f t="shared" si="20"/>
        <v>33.3623899060662</v>
      </c>
      <c r="AR31" s="37"/>
      <c r="AS31" s="4"/>
      <c r="AT31" s="1">
        <f t="shared" si="21"/>
        <v>21.5</v>
      </c>
      <c r="AU31" s="3">
        <f t="shared" si="22"/>
        <v>125.5813953488372</v>
      </c>
      <c r="AV31" s="40">
        <f t="shared" si="23"/>
        <v>78.03285530020828</v>
      </c>
      <c r="AX31" s="37"/>
      <c r="AY31" s="4"/>
      <c r="AZ31" s="1">
        <f t="shared" si="24"/>
        <v>21.5</v>
      </c>
      <c r="BA31" s="3">
        <f t="shared" si="25"/>
        <v>75.34883720930232</v>
      </c>
      <c r="BB31" s="40">
        <f t="shared" si="26"/>
        <v>46.81971318012497</v>
      </c>
    </row>
    <row r="32" spans="1:54" ht="18" customHeight="1">
      <c r="A32" s="19"/>
      <c r="B32" s="1"/>
      <c r="C32" s="5">
        <f t="shared" si="33"/>
        <v>24</v>
      </c>
      <c r="D32" s="30">
        <f t="shared" si="27"/>
        <v>91.2</v>
      </c>
      <c r="E32" s="31">
        <f t="shared" si="28"/>
        <v>56.66919358246238</v>
      </c>
      <c r="F32" s="6"/>
      <c r="G32" s="32"/>
      <c r="H32" s="5"/>
      <c r="I32" s="5">
        <f t="shared" si="34"/>
        <v>22</v>
      </c>
      <c r="J32" s="30">
        <f t="shared" si="29"/>
        <v>87.05454545454545</v>
      </c>
      <c r="K32" s="31">
        <f t="shared" si="30"/>
        <v>54.0933211468959</v>
      </c>
      <c r="L32" s="6"/>
      <c r="M32" s="32"/>
      <c r="N32" s="5"/>
      <c r="O32" s="5">
        <f t="shared" si="35"/>
        <v>22</v>
      </c>
      <c r="P32" s="30">
        <f t="shared" si="31"/>
        <v>74.61818181818182</v>
      </c>
      <c r="Q32" s="31">
        <f t="shared" si="32"/>
        <v>46.365703840196495</v>
      </c>
      <c r="T32" s="37"/>
      <c r="U32" s="4"/>
      <c r="V32" s="1">
        <f t="shared" si="9"/>
        <v>19</v>
      </c>
      <c r="W32" s="3">
        <f t="shared" si="10"/>
        <v>57.6</v>
      </c>
      <c r="X32" s="40">
        <f t="shared" si="11"/>
        <v>35.79106963102887</v>
      </c>
      <c r="Z32" s="37"/>
      <c r="AA32" s="4"/>
      <c r="AB32" s="1">
        <f t="shared" si="12"/>
        <v>18</v>
      </c>
      <c r="AC32" s="3">
        <f t="shared" si="13"/>
        <v>45.6</v>
      </c>
      <c r="AD32" s="40">
        <f t="shared" si="14"/>
        <v>28.33459679123119</v>
      </c>
      <c r="AF32" s="37"/>
      <c r="AG32" s="4"/>
      <c r="AH32" s="1">
        <f t="shared" si="15"/>
        <v>19</v>
      </c>
      <c r="AI32" s="3">
        <f t="shared" si="16"/>
        <v>65.93684210526315</v>
      </c>
      <c r="AJ32" s="40">
        <f t="shared" si="17"/>
        <v>40.97135602499357</v>
      </c>
      <c r="AL32" s="37"/>
      <c r="AM32" s="4"/>
      <c r="AN32" s="1">
        <f t="shared" si="18"/>
        <v>18</v>
      </c>
      <c r="AO32" s="3">
        <f t="shared" si="19"/>
        <v>52.2</v>
      </c>
      <c r="AP32" s="40">
        <f t="shared" si="20"/>
        <v>32.435656853119916</v>
      </c>
      <c r="AR32" s="37"/>
      <c r="AS32" s="4"/>
      <c r="AT32" s="1">
        <f t="shared" si="21"/>
        <v>22</v>
      </c>
      <c r="AU32" s="3">
        <f t="shared" si="22"/>
        <v>122.72727272727272</v>
      </c>
      <c r="AV32" s="40">
        <f t="shared" si="23"/>
        <v>76.25938131611264</v>
      </c>
      <c r="AX32" s="37"/>
      <c r="AY32" s="4"/>
      <c r="AZ32" s="1">
        <f t="shared" si="24"/>
        <v>22</v>
      </c>
      <c r="BA32" s="3">
        <f t="shared" si="25"/>
        <v>73.63636363636364</v>
      </c>
      <c r="BB32" s="40">
        <f t="shared" si="26"/>
        <v>45.75562878966759</v>
      </c>
    </row>
    <row r="33" spans="1:54" ht="18" customHeight="1">
      <c r="A33" s="19"/>
      <c r="B33" s="1"/>
      <c r="C33" s="5">
        <f t="shared" si="33"/>
        <v>26</v>
      </c>
      <c r="D33" s="30">
        <f t="shared" si="27"/>
        <v>84.1846153846154</v>
      </c>
      <c r="E33" s="31">
        <f t="shared" si="28"/>
        <v>52.31002484534989</v>
      </c>
      <c r="F33" s="6"/>
      <c r="G33" s="32"/>
      <c r="H33" s="5"/>
      <c r="I33" s="5">
        <f t="shared" si="34"/>
        <v>24</v>
      </c>
      <c r="J33" s="30">
        <f t="shared" si="29"/>
        <v>79.80000000000001</v>
      </c>
      <c r="K33" s="31">
        <f t="shared" si="30"/>
        <v>49.58554438465459</v>
      </c>
      <c r="L33" s="6"/>
      <c r="M33" s="32"/>
      <c r="N33" s="5"/>
      <c r="O33" s="5">
        <f t="shared" si="35"/>
        <v>24</v>
      </c>
      <c r="P33" s="30">
        <f t="shared" si="31"/>
        <v>68.4</v>
      </c>
      <c r="Q33" s="31">
        <f t="shared" si="32"/>
        <v>42.50189518684679</v>
      </c>
      <c r="T33" s="37"/>
      <c r="U33" s="4"/>
      <c r="V33" s="1">
        <f t="shared" si="9"/>
        <v>19.5</v>
      </c>
      <c r="W33" s="3">
        <f t="shared" si="10"/>
        <v>56.12307692307692</v>
      </c>
      <c r="X33" s="40">
        <f t="shared" si="11"/>
        <v>34.873349896899924</v>
      </c>
      <c r="Z33" s="37"/>
      <c r="AA33" s="4"/>
      <c r="AB33" s="1">
        <f t="shared" si="12"/>
        <v>18.5</v>
      </c>
      <c r="AC33" s="3">
        <f t="shared" si="13"/>
        <v>44.36756756756757</v>
      </c>
      <c r="AD33" s="40">
        <f t="shared" si="14"/>
        <v>27.56879687795467</v>
      </c>
      <c r="AF33" s="37"/>
      <c r="AG33" s="4"/>
      <c r="AH33" s="1">
        <f t="shared" si="15"/>
        <v>19.5</v>
      </c>
      <c r="AI33" s="3">
        <f t="shared" si="16"/>
        <v>64.24615384615385</v>
      </c>
      <c r="AJ33" s="40">
        <f t="shared" si="17"/>
        <v>39.92080843460912</v>
      </c>
      <c r="AL33" s="37"/>
      <c r="AM33" s="4"/>
      <c r="AN33" s="1">
        <f t="shared" si="18"/>
        <v>18.5</v>
      </c>
      <c r="AO33" s="3">
        <f t="shared" si="19"/>
        <v>50.789189189189194</v>
      </c>
      <c r="AP33" s="40">
        <f t="shared" si="20"/>
        <v>31.55901747871127</v>
      </c>
      <c r="AR33" s="37"/>
      <c r="AS33" s="4"/>
      <c r="AT33" s="1">
        <f t="shared" si="21"/>
        <v>22.5</v>
      </c>
      <c r="AU33" s="3">
        <f t="shared" si="22"/>
        <v>119.99999999999999</v>
      </c>
      <c r="AV33" s="40">
        <f t="shared" si="23"/>
        <v>74.56472839797681</v>
      </c>
      <c r="AX33" s="37"/>
      <c r="AY33" s="4"/>
      <c r="AZ33" s="1">
        <f t="shared" si="24"/>
        <v>22.5</v>
      </c>
      <c r="BA33" s="3">
        <f t="shared" si="25"/>
        <v>72</v>
      </c>
      <c r="BB33" s="40">
        <f t="shared" si="26"/>
        <v>44.73883703878609</v>
      </c>
    </row>
    <row r="34" spans="1:54" ht="18" customHeight="1">
      <c r="A34" s="19"/>
      <c r="B34" s="1"/>
      <c r="C34" s="5">
        <f t="shared" si="33"/>
        <v>28</v>
      </c>
      <c r="D34" s="30">
        <f t="shared" si="27"/>
        <v>78.17142857142856</v>
      </c>
      <c r="E34" s="31">
        <f t="shared" si="28"/>
        <v>48.57359449925346</v>
      </c>
      <c r="F34" s="6"/>
      <c r="G34" s="32"/>
      <c r="H34" s="5"/>
      <c r="I34" s="5">
        <f t="shared" si="34"/>
        <v>26</v>
      </c>
      <c r="J34" s="30">
        <f t="shared" si="29"/>
        <v>73.66153846153846</v>
      </c>
      <c r="K34" s="31">
        <f t="shared" si="30"/>
        <v>45.77127173968115</v>
      </c>
      <c r="L34" s="6"/>
      <c r="M34" s="32"/>
      <c r="N34" s="5"/>
      <c r="O34" s="5">
        <f t="shared" si="35"/>
        <v>26</v>
      </c>
      <c r="P34" s="30">
        <f t="shared" si="31"/>
        <v>63.13846153846155</v>
      </c>
      <c r="Q34" s="31">
        <f t="shared" si="32"/>
        <v>39.23251863401242</v>
      </c>
      <c r="T34" s="37"/>
      <c r="U34" s="4"/>
      <c r="V34" s="1">
        <f t="shared" si="9"/>
        <v>20</v>
      </c>
      <c r="W34" s="3">
        <f t="shared" si="10"/>
        <v>54.720000000000006</v>
      </c>
      <c r="X34" s="40">
        <f t="shared" si="11"/>
        <v>34.00151614947743</v>
      </c>
      <c r="Z34" s="37"/>
      <c r="AA34" s="4"/>
      <c r="AB34" s="1">
        <f t="shared" si="12"/>
        <v>19</v>
      </c>
      <c r="AC34" s="3">
        <f t="shared" si="13"/>
        <v>43.2</v>
      </c>
      <c r="AD34" s="40">
        <f t="shared" si="14"/>
        <v>26.843302223271653</v>
      </c>
      <c r="AF34" s="37"/>
      <c r="AG34" s="4"/>
      <c r="AH34" s="1">
        <f t="shared" si="15"/>
        <v>20</v>
      </c>
      <c r="AI34" s="3">
        <f t="shared" si="16"/>
        <v>62.64000000000001</v>
      </c>
      <c r="AJ34" s="40">
        <f t="shared" si="17"/>
        <v>38.9227882237439</v>
      </c>
      <c r="AL34" s="37"/>
      <c r="AM34" s="4"/>
      <c r="AN34" s="1">
        <f t="shared" si="18"/>
        <v>19</v>
      </c>
      <c r="AO34" s="3">
        <f t="shared" si="19"/>
        <v>49.45263157894737</v>
      </c>
      <c r="AP34" s="40">
        <f t="shared" si="20"/>
        <v>30.72851701874518</v>
      </c>
      <c r="AR34" s="37"/>
      <c r="AS34" s="4"/>
      <c r="AT34" s="1">
        <f t="shared" si="21"/>
        <v>23</v>
      </c>
      <c r="AU34" s="3">
        <f t="shared" si="22"/>
        <v>117.3913043478261</v>
      </c>
      <c r="AV34" s="40">
        <f t="shared" si="23"/>
        <v>72.94375604149906</v>
      </c>
      <c r="AX34" s="37"/>
      <c r="AY34" s="4"/>
      <c r="AZ34" s="1">
        <f t="shared" si="24"/>
        <v>23</v>
      </c>
      <c r="BA34" s="3">
        <f t="shared" si="25"/>
        <v>70.43478260869566</v>
      </c>
      <c r="BB34" s="40">
        <f t="shared" si="26"/>
        <v>43.766253624899434</v>
      </c>
    </row>
    <row r="35" spans="1:54" ht="18" customHeight="1">
      <c r="A35" s="19"/>
      <c r="B35" s="1"/>
      <c r="C35" s="5">
        <f t="shared" si="33"/>
        <v>30</v>
      </c>
      <c r="D35" s="30">
        <f t="shared" si="27"/>
        <v>72.96</v>
      </c>
      <c r="E35" s="31">
        <f t="shared" si="28"/>
        <v>45.3353548659699</v>
      </c>
      <c r="F35" s="6"/>
      <c r="G35" s="32"/>
      <c r="H35" s="5"/>
      <c r="I35" s="5">
        <f t="shared" si="34"/>
        <v>28</v>
      </c>
      <c r="J35" s="30">
        <f t="shared" si="29"/>
        <v>68.4</v>
      </c>
      <c r="K35" s="31">
        <f t="shared" si="30"/>
        <v>42.50189518684679</v>
      </c>
      <c r="L35" s="6"/>
      <c r="M35" s="32"/>
      <c r="N35" s="5"/>
      <c r="O35" s="5">
        <f t="shared" si="35"/>
        <v>28</v>
      </c>
      <c r="P35" s="30">
        <f t="shared" si="31"/>
        <v>58.628571428571426</v>
      </c>
      <c r="Q35" s="31">
        <f t="shared" si="32"/>
        <v>36.430195874440095</v>
      </c>
      <c r="T35" s="37"/>
      <c r="U35" s="4"/>
      <c r="V35" s="1">
        <f t="shared" si="9"/>
        <v>20.5</v>
      </c>
      <c r="W35" s="3">
        <f t="shared" si="10"/>
        <v>53.38536585365854</v>
      </c>
      <c r="X35" s="40">
        <f t="shared" si="11"/>
        <v>33.17221087753895</v>
      </c>
      <c r="Z35" s="37"/>
      <c r="AA35" s="4"/>
      <c r="AB35" s="1">
        <f t="shared" si="12"/>
        <v>19.5</v>
      </c>
      <c r="AC35" s="3">
        <f t="shared" si="13"/>
        <v>42.0923076923077</v>
      </c>
      <c r="AD35" s="40">
        <f t="shared" si="14"/>
        <v>26.155012422674947</v>
      </c>
      <c r="AF35" s="37"/>
      <c r="AG35" s="4"/>
      <c r="AH35" s="1">
        <f t="shared" si="15"/>
        <v>20.5</v>
      </c>
      <c r="AI35" s="3">
        <f t="shared" si="16"/>
        <v>61.112195121951224</v>
      </c>
      <c r="AJ35" s="40">
        <f t="shared" si="17"/>
        <v>37.973451925603804</v>
      </c>
      <c r="AL35" s="37"/>
      <c r="AM35" s="4"/>
      <c r="AN35" s="1">
        <f t="shared" si="18"/>
        <v>19.5</v>
      </c>
      <c r="AO35" s="3">
        <f t="shared" si="19"/>
        <v>48.184615384615384</v>
      </c>
      <c r="AP35" s="40">
        <f t="shared" si="20"/>
        <v>29.940606325956843</v>
      </c>
      <c r="AR35" s="37"/>
      <c r="AS35" s="4"/>
      <c r="AT35" s="1">
        <f t="shared" si="21"/>
        <v>23.5</v>
      </c>
      <c r="AU35" s="3">
        <f t="shared" si="22"/>
        <v>114.8936170212766</v>
      </c>
      <c r="AV35" s="40">
        <f t="shared" si="23"/>
        <v>71.39176123210545</v>
      </c>
      <c r="AX35" s="37"/>
      <c r="AY35" s="4"/>
      <c r="AZ35" s="1">
        <f t="shared" si="24"/>
        <v>23.5</v>
      </c>
      <c r="BA35" s="3">
        <f t="shared" si="25"/>
        <v>68.93617021276596</v>
      </c>
      <c r="BB35" s="40">
        <f t="shared" si="26"/>
        <v>42.83505673926327</v>
      </c>
    </row>
    <row r="36" spans="1:54" ht="18" customHeight="1">
      <c r="A36" s="19"/>
      <c r="B36" s="1"/>
      <c r="C36" s="5">
        <f t="shared" si="33"/>
        <v>32</v>
      </c>
      <c r="D36" s="30">
        <f t="shared" si="27"/>
        <v>68.4</v>
      </c>
      <c r="E36" s="31">
        <f t="shared" si="28"/>
        <v>42.50189518684679</v>
      </c>
      <c r="F36" s="6"/>
      <c r="G36" s="32"/>
      <c r="H36" s="5"/>
      <c r="I36" s="5">
        <f t="shared" si="34"/>
        <v>30</v>
      </c>
      <c r="J36" s="30">
        <f t="shared" si="29"/>
        <v>63.84</v>
      </c>
      <c r="K36" s="31">
        <f t="shared" si="30"/>
        <v>39.668435507723665</v>
      </c>
      <c r="L36" s="6"/>
      <c r="M36" s="32"/>
      <c r="N36" s="5"/>
      <c r="O36" s="5">
        <f t="shared" si="35"/>
        <v>30</v>
      </c>
      <c r="P36" s="30">
        <f t="shared" si="31"/>
        <v>54.720000000000006</v>
      </c>
      <c r="Q36" s="31">
        <f t="shared" si="32"/>
        <v>34.00151614947743</v>
      </c>
      <c r="T36" s="37"/>
      <c r="U36" s="4"/>
      <c r="V36" s="1">
        <f t="shared" si="9"/>
        <v>21</v>
      </c>
      <c r="W36" s="3">
        <f t="shared" si="10"/>
        <v>52.11428571428571</v>
      </c>
      <c r="X36" s="40">
        <f t="shared" si="11"/>
        <v>32.38239633283564</v>
      </c>
      <c r="Z36" s="37"/>
      <c r="AA36" s="4"/>
      <c r="AB36" s="1">
        <f t="shared" si="12"/>
        <v>20</v>
      </c>
      <c r="AC36" s="3">
        <f t="shared" si="13"/>
        <v>41.04</v>
      </c>
      <c r="AD36" s="40">
        <f t="shared" si="14"/>
        <v>25.50113711210807</v>
      </c>
      <c r="AF36" s="37"/>
      <c r="AG36" s="4"/>
      <c r="AH36" s="1">
        <f t="shared" si="15"/>
        <v>21</v>
      </c>
      <c r="AI36" s="3">
        <f t="shared" si="16"/>
        <v>59.65714285714285</v>
      </c>
      <c r="AJ36" s="40">
        <f t="shared" si="17"/>
        <v>37.06932211785133</v>
      </c>
      <c r="AL36" s="37"/>
      <c r="AM36" s="4"/>
      <c r="AN36" s="1">
        <f t="shared" si="18"/>
        <v>20</v>
      </c>
      <c r="AO36" s="3">
        <f t="shared" si="19"/>
        <v>46.98</v>
      </c>
      <c r="AP36" s="40">
        <f t="shared" si="20"/>
        <v>29.19209116780792</v>
      </c>
      <c r="AR36" s="37"/>
      <c r="AS36" s="4"/>
      <c r="AT36" s="1">
        <f t="shared" si="21"/>
        <v>24</v>
      </c>
      <c r="AU36" s="3">
        <f t="shared" si="22"/>
        <v>112.5</v>
      </c>
      <c r="AV36" s="40">
        <f t="shared" si="23"/>
        <v>69.90443287310326</v>
      </c>
      <c r="AX36" s="37"/>
      <c r="AY36" s="4"/>
      <c r="AZ36" s="1">
        <f t="shared" si="24"/>
        <v>24</v>
      </c>
      <c r="BA36" s="3">
        <f t="shared" si="25"/>
        <v>67.5</v>
      </c>
      <c r="BB36" s="40">
        <f t="shared" si="26"/>
        <v>41.94265972386196</v>
      </c>
    </row>
    <row r="37" spans="1:54" ht="18" customHeight="1">
      <c r="A37" s="19"/>
      <c r="B37" s="1"/>
      <c r="C37" s="5">
        <f t="shared" si="33"/>
        <v>34</v>
      </c>
      <c r="D37" s="30">
        <f t="shared" si="27"/>
        <v>64.37647058823529</v>
      </c>
      <c r="E37" s="31">
        <f t="shared" si="28"/>
        <v>40.001783705267556</v>
      </c>
      <c r="F37" s="6"/>
      <c r="G37" s="32"/>
      <c r="H37" s="5"/>
      <c r="I37" s="5">
        <f t="shared" si="34"/>
        <v>32</v>
      </c>
      <c r="J37" s="30">
        <f t="shared" si="29"/>
        <v>59.85</v>
      </c>
      <c r="K37" s="31">
        <f t="shared" si="30"/>
        <v>37.18915828849094</v>
      </c>
      <c r="L37" s="6"/>
      <c r="M37" s="32"/>
      <c r="N37" s="5"/>
      <c r="O37" s="5">
        <f t="shared" si="35"/>
        <v>32</v>
      </c>
      <c r="P37" s="30">
        <f t="shared" si="31"/>
        <v>51.300000000000004</v>
      </c>
      <c r="Q37" s="31">
        <f t="shared" si="32"/>
        <v>31.87642139013509</v>
      </c>
      <c r="T37" s="37"/>
      <c r="U37" s="4"/>
      <c r="V37" s="1">
        <f t="shared" si="9"/>
        <v>21.5</v>
      </c>
      <c r="W37" s="3">
        <f t="shared" si="10"/>
        <v>50.90232558139535</v>
      </c>
      <c r="X37" s="40">
        <f t="shared" si="11"/>
        <v>31.629317348351098</v>
      </c>
      <c r="Z37" s="37"/>
      <c r="AA37" s="4"/>
      <c r="AB37" s="1">
        <f t="shared" si="12"/>
        <v>20.5</v>
      </c>
      <c r="AC37" s="3">
        <f t="shared" si="13"/>
        <v>40.0390243902439</v>
      </c>
      <c r="AD37" s="40">
        <f t="shared" si="14"/>
        <v>24.879158158154215</v>
      </c>
      <c r="AF37" s="37"/>
      <c r="AG37" s="4"/>
      <c r="AH37" s="1">
        <f t="shared" si="15"/>
        <v>21.5</v>
      </c>
      <c r="AI37" s="3">
        <f t="shared" si="16"/>
        <v>58.269767441860466</v>
      </c>
      <c r="AJ37" s="40">
        <f t="shared" si="17"/>
        <v>36.20724485929665</v>
      </c>
      <c r="AL37" s="37"/>
      <c r="AM37" s="4"/>
      <c r="AN37" s="1">
        <f t="shared" si="18"/>
        <v>20.5</v>
      </c>
      <c r="AO37" s="3">
        <f t="shared" si="19"/>
        <v>45.83414634146341</v>
      </c>
      <c r="AP37" s="40">
        <f t="shared" si="20"/>
        <v>28.480088944202848</v>
      </c>
      <c r="AR37" s="37"/>
      <c r="AS37" s="4"/>
      <c r="AT37" s="1">
        <f t="shared" si="21"/>
        <v>24.5</v>
      </c>
      <c r="AU37" s="3">
        <f t="shared" si="22"/>
        <v>110.20408163265306</v>
      </c>
      <c r="AV37" s="40">
        <f t="shared" si="23"/>
        <v>68.47781179406033</v>
      </c>
      <c r="AX37" s="37"/>
      <c r="AY37" s="4"/>
      <c r="AZ37" s="1">
        <f t="shared" si="24"/>
        <v>24.5</v>
      </c>
      <c r="BA37" s="3">
        <f t="shared" si="25"/>
        <v>66.12244897959184</v>
      </c>
      <c r="BB37" s="40">
        <f t="shared" si="26"/>
        <v>41.0866870764362</v>
      </c>
    </row>
    <row r="38" spans="1:54" ht="18" customHeight="1">
      <c r="A38" s="19"/>
      <c r="B38" s="1"/>
      <c r="C38" s="5">
        <f t="shared" si="33"/>
        <v>36</v>
      </c>
      <c r="D38" s="30">
        <f t="shared" si="27"/>
        <v>60.800000000000004</v>
      </c>
      <c r="E38" s="31">
        <f t="shared" si="28"/>
        <v>37.779462388308254</v>
      </c>
      <c r="F38" s="6"/>
      <c r="G38" s="32"/>
      <c r="H38" s="5"/>
      <c r="I38" s="5">
        <f t="shared" si="34"/>
        <v>34</v>
      </c>
      <c r="J38" s="30">
        <f t="shared" si="29"/>
        <v>56.32941176470588</v>
      </c>
      <c r="K38" s="31">
        <f t="shared" si="30"/>
        <v>35.00156074210911</v>
      </c>
      <c r="L38" s="6"/>
      <c r="M38" s="32"/>
      <c r="N38" s="5"/>
      <c r="O38" s="5">
        <f t="shared" si="35"/>
        <v>34</v>
      </c>
      <c r="P38" s="30">
        <f t="shared" si="31"/>
        <v>48.28235294117647</v>
      </c>
      <c r="Q38" s="31">
        <f t="shared" si="32"/>
        <v>30.00133777895067</v>
      </c>
      <c r="T38" s="37"/>
      <c r="U38" s="4"/>
      <c r="V38" s="1">
        <f t="shared" si="9"/>
        <v>22</v>
      </c>
      <c r="W38" s="3">
        <f t="shared" si="10"/>
        <v>49.74545454545455</v>
      </c>
      <c r="X38" s="40">
        <f t="shared" si="11"/>
        <v>30.910469226797662</v>
      </c>
      <c r="Z38" s="37"/>
      <c r="AA38" s="4"/>
      <c r="AB38" s="1">
        <f t="shared" si="12"/>
        <v>21</v>
      </c>
      <c r="AC38" s="3">
        <f t="shared" si="13"/>
        <v>39.08571428571428</v>
      </c>
      <c r="AD38" s="40">
        <f t="shared" si="14"/>
        <v>24.28679724962673</v>
      </c>
      <c r="AF38" s="37"/>
      <c r="AG38" s="4"/>
      <c r="AH38" s="1">
        <f t="shared" si="15"/>
        <v>22</v>
      </c>
      <c r="AI38" s="3">
        <f t="shared" si="16"/>
        <v>56.945454545454545</v>
      </c>
      <c r="AJ38" s="40">
        <f t="shared" si="17"/>
        <v>35.384352930676265</v>
      </c>
      <c r="AL38" s="37"/>
      <c r="AM38" s="4"/>
      <c r="AN38" s="1">
        <f t="shared" si="18"/>
        <v>21</v>
      </c>
      <c r="AO38" s="3">
        <f t="shared" si="19"/>
        <v>44.74285714285714</v>
      </c>
      <c r="AP38" s="40">
        <f t="shared" si="20"/>
        <v>27.801991588388496</v>
      </c>
      <c r="AR38" s="37"/>
      <c r="AS38" s="4"/>
      <c r="AT38" s="1">
        <f t="shared" si="21"/>
        <v>25</v>
      </c>
      <c r="AU38" s="3">
        <f t="shared" si="22"/>
        <v>108</v>
      </c>
      <c r="AV38" s="40">
        <f t="shared" si="23"/>
        <v>67.10825555817912</v>
      </c>
      <c r="AX38" s="37"/>
      <c r="AY38" s="4"/>
      <c r="AZ38" s="1">
        <f t="shared" si="24"/>
        <v>25</v>
      </c>
      <c r="BA38" s="3">
        <f t="shared" si="25"/>
        <v>64.8</v>
      </c>
      <c r="BB38" s="40">
        <f t="shared" si="26"/>
        <v>40.264953334907474</v>
      </c>
    </row>
    <row r="39" spans="1:54" ht="18" customHeight="1" thickBot="1">
      <c r="A39" s="19"/>
      <c r="B39" s="1"/>
      <c r="C39" s="5">
        <f t="shared" si="33"/>
        <v>38</v>
      </c>
      <c r="D39" s="30">
        <f t="shared" si="27"/>
        <v>57.6</v>
      </c>
      <c r="E39" s="31">
        <f t="shared" si="28"/>
        <v>35.79106963102887</v>
      </c>
      <c r="F39" s="6"/>
      <c r="G39" s="32"/>
      <c r="H39" s="5"/>
      <c r="I39" s="5">
        <f t="shared" si="34"/>
        <v>36</v>
      </c>
      <c r="J39" s="30">
        <f t="shared" si="29"/>
        <v>53.2</v>
      </c>
      <c r="K39" s="31">
        <f t="shared" si="30"/>
        <v>33.05702958976972</v>
      </c>
      <c r="L39" s="6"/>
      <c r="M39" s="32"/>
      <c r="N39" s="5"/>
      <c r="O39" s="5">
        <f t="shared" si="35"/>
        <v>36</v>
      </c>
      <c r="P39" s="30">
        <f t="shared" si="31"/>
        <v>45.6</v>
      </c>
      <c r="Q39" s="31">
        <f t="shared" si="32"/>
        <v>28.33459679123119</v>
      </c>
      <c r="T39" s="38"/>
      <c r="U39" s="39"/>
      <c r="V39" s="21">
        <f t="shared" si="9"/>
        <v>22.5</v>
      </c>
      <c r="W39" s="22">
        <f t="shared" si="10"/>
        <v>48.64</v>
      </c>
      <c r="X39" s="41">
        <f t="shared" si="11"/>
        <v>30.2235699106466</v>
      </c>
      <c r="Z39" s="38"/>
      <c r="AA39" s="39"/>
      <c r="AB39" s="21">
        <f t="shared" si="12"/>
        <v>21.5</v>
      </c>
      <c r="AC39" s="22">
        <f t="shared" si="13"/>
        <v>38.17674418604651</v>
      </c>
      <c r="AD39" s="41">
        <f t="shared" si="14"/>
        <v>23.72198801126332</v>
      </c>
      <c r="AF39" s="38"/>
      <c r="AG39" s="39"/>
      <c r="AH39" s="21">
        <f t="shared" si="15"/>
        <v>22.5</v>
      </c>
      <c r="AI39" s="22">
        <f t="shared" si="16"/>
        <v>55.68</v>
      </c>
      <c r="AJ39" s="41">
        <f t="shared" si="17"/>
        <v>34.59803397666124</v>
      </c>
      <c r="AL39" s="38"/>
      <c r="AM39" s="39"/>
      <c r="AN39" s="21">
        <f t="shared" si="18"/>
        <v>21.5</v>
      </c>
      <c r="AO39" s="22">
        <f t="shared" si="19"/>
        <v>43.70232558139535</v>
      </c>
      <c r="AP39" s="41">
        <f t="shared" si="20"/>
        <v>27.155433644472485</v>
      </c>
      <c r="AR39" s="38"/>
      <c r="AS39" s="39"/>
      <c r="AT39" s="21">
        <f t="shared" si="21"/>
        <v>25.5</v>
      </c>
      <c r="AU39" s="22">
        <f t="shared" si="22"/>
        <v>105.88235294117646</v>
      </c>
      <c r="AV39" s="41">
        <f t="shared" si="23"/>
        <v>65.79240740997953</v>
      </c>
      <c r="AX39" s="38"/>
      <c r="AY39" s="39"/>
      <c r="AZ39" s="21">
        <f t="shared" si="24"/>
        <v>25.5</v>
      </c>
      <c r="BA39" s="22">
        <f t="shared" si="25"/>
        <v>63.52941176470589</v>
      </c>
      <c r="BB39" s="41">
        <f t="shared" si="26"/>
        <v>39.475444445987726</v>
      </c>
    </row>
    <row r="40" spans="1:24" ht="18" customHeight="1" thickBot="1">
      <c r="A40" s="20"/>
      <c r="B40" s="21"/>
      <c r="C40" s="33">
        <f t="shared" si="33"/>
        <v>40</v>
      </c>
      <c r="D40" s="34">
        <f t="shared" si="27"/>
        <v>54.720000000000006</v>
      </c>
      <c r="E40" s="35">
        <f t="shared" si="28"/>
        <v>34.00151614947743</v>
      </c>
      <c r="F40" s="6"/>
      <c r="G40" s="36"/>
      <c r="H40" s="33"/>
      <c r="I40" s="33">
        <f t="shared" si="34"/>
        <v>38</v>
      </c>
      <c r="J40" s="34">
        <f t="shared" si="29"/>
        <v>50.4</v>
      </c>
      <c r="K40" s="35">
        <f t="shared" si="30"/>
        <v>31.31718592715026</v>
      </c>
      <c r="L40" s="6"/>
      <c r="M40" s="36"/>
      <c r="N40" s="33"/>
      <c r="O40" s="33">
        <f t="shared" si="35"/>
        <v>38</v>
      </c>
      <c r="P40" s="34">
        <f t="shared" si="31"/>
        <v>43.2</v>
      </c>
      <c r="Q40" s="35">
        <f t="shared" si="32"/>
        <v>26.843302223271653</v>
      </c>
      <c r="V40" s="1"/>
      <c r="W40" s="3"/>
      <c r="X40" s="3"/>
    </row>
    <row r="41" spans="22:24" ht="18" customHeight="1">
      <c r="V41" s="1"/>
      <c r="W41" s="3"/>
      <c r="X41" s="3"/>
    </row>
    <row r="42" spans="22:24" ht="18" customHeight="1">
      <c r="V42" s="1"/>
      <c r="W42" s="3"/>
      <c r="X42" s="3"/>
    </row>
    <row r="43" spans="22:24" ht="18" customHeight="1">
      <c r="V43" s="1"/>
      <c r="W43" s="3"/>
      <c r="X43" s="3"/>
    </row>
    <row r="44" spans="22:24" ht="15">
      <c r="V44" s="1"/>
      <c r="W44" s="3"/>
      <c r="X44" s="3"/>
    </row>
    <row r="45" spans="22:24" ht="15">
      <c r="V45" s="1"/>
      <c r="W45" s="3"/>
      <c r="X45" s="3"/>
    </row>
  </sheetData>
  <sheetProtection/>
  <mergeCells count="6">
    <mergeCell ref="BA1:BB1"/>
    <mergeCell ref="W1:X1"/>
    <mergeCell ref="AC1:AD1"/>
    <mergeCell ref="AI1:AJ1"/>
    <mergeCell ref="AO1:AP1"/>
    <mergeCell ref="AU1:AV1"/>
  </mergeCells>
  <printOptions/>
  <pageMargins left="0.7" right="0.7" top="0.75" bottom="0.75" header="0.3" footer="0.3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</dc:creator>
  <cp:keywords/>
  <dc:description/>
  <cp:lastModifiedBy>Andrew</cp:lastModifiedBy>
  <cp:lastPrinted>2016-03-05T22:58:59Z</cp:lastPrinted>
  <dcterms:created xsi:type="dcterms:W3CDTF">2016-03-05T22:10:18Z</dcterms:created>
  <dcterms:modified xsi:type="dcterms:W3CDTF">2016-11-23T01:26:58Z</dcterms:modified>
  <cp:category/>
  <cp:version/>
  <cp:contentType/>
  <cp:contentStatus/>
</cp:coreProperties>
</file>